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8445" activeTab="0"/>
  </bookViews>
  <sheets>
    <sheet name="Sheet1" sheetId="1" r:id="rId1"/>
  </sheets>
  <definedNames/>
  <calcPr fullCalcOnLoad="1"/>
</workbook>
</file>

<file path=xl/sharedStrings.xml><?xml version="1.0" encoding="utf-8"?>
<sst xmlns="http://schemas.openxmlformats.org/spreadsheetml/2006/main" count="205" uniqueCount="186">
  <si>
    <t>SỐ ĐIỆN THOẠI</t>
  </si>
  <si>
    <t>Xây dựng nhà máy chế biến hạt điều cung cấp cho thị trường trong nước và xuất khẩu</t>
  </si>
  <si>
    <t>Bà Nguyễn Thị Mỵ 
(1974)</t>
  </si>
  <si>
    <t>ĐỒNG PHÚ</t>
  </si>
  <si>
    <t>NGUỒN GỐC ĐẤT</t>
  </si>
  <si>
    <t>LỘC NINH</t>
  </si>
  <si>
    <t>PHƯỚC LONG</t>
  </si>
  <si>
    <t>ĐẠI DIÊN PL</t>
  </si>
  <si>
    <t>HKTT NGƯỜI ĐẠI DIỆN PL</t>
  </si>
  <si>
    <t>TIẾN ĐỘ
 GÓP VỐN</t>
  </si>
  <si>
    <t>TÌNH HÌNH HOẠT ĐỘNG</t>
  </si>
  <si>
    <t>STT</t>
  </si>
  <si>
    <t>SỐ GCNĐT</t>
  </si>
  <si>
    <t>NHÀ ĐẦU TƯ</t>
  </si>
  <si>
    <t>TÊN DỰ ÁN</t>
  </si>
  <si>
    <t xml:space="preserve">MỤC TIÊU </t>
  </si>
  <si>
    <t>QUY MÔ DỰ ÁN</t>
  </si>
  <si>
    <t xml:space="preserve"> TIẾN ĐỘ DỰ ÁN </t>
  </si>
  <si>
    <t>ĐỊA ĐIỂM</t>
  </si>
  <si>
    <t>DT ĐẤT
(Ha)</t>
  </si>
  <si>
    <t>SẢN 
LƯỢNG</t>
  </si>
  <si>
    <t>VỐN GÓP</t>
  </si>
  <si>
    <t>TỔNG VỐN ĐẦU TƯ</t>
  </si>
  <si>
    <t>VỐN ĐẦU TƯ (Triệu VNĐ)</t>
  </si>
  <si>
    <t>BÙ ĐĂNG</t>
  </si>
  <si>
    <t>KP Bàu Ké, Thị trấn Tân Phú.</t>
  </si>
  <si>
    <t>ĐỊA CHỈ TRỤ SỞ CHÍNH</t>
  </si>
  <si>
    <t>HỚN QUẢN</t>
  </si>
  <si>
    <t>CHƠN THÀNH</t>
  </si>
  <si>
    <t>480, Lạc Long Quân, P5, Q11, TPHCM</t>
  </si>
  <si>
    <t>Chuyển đổi rừng nghèo kiệt sang trồng cao su</t>
  </si>
  <si>
    <t>Chuyển đổi rừng tự nhiên nghèo kiệt sang trồng cao su</t>
  </si>
  <si>
    <t xml:space="preserve">NGÀY CẤP </t>
  </si>
  <si>
    <t>CT CP KHOÁNG SẢN FICO BÌNH PHƯỚC</t>
  </si>
  <si>
    <t>Khai thác đá bazan làm phụ gia xi măng</t>
  </si>
  <si>
    <t>Ông Nguyễn văn Phong (1962)</t>
  </si>
  <si>
    <t>Số 408, đường Nguyễn Huệ, phường Phú Thịnh, TX Bình Long, tỉnh Bình Phước</t>
  </si>
  <si>
    <t>Số 65/3, đường Linh Trung, phường Linh Trung, Q Thủ Đức TP HCM</t>
  </si>
  <si>
    <t>Khai thác, chế biến đá Puzolan đáp ứng nhu cầu sản xuất của nhà máy xi măng Tây Ninh, nhà máy xi măng Bình Phước, các nhà máy trạm nghiền xi măng và các nhu cầu khác về đá xây dựng phục vụ cho các khu vực lân cận</t>
  </si>
  <si>
    <t>Ấp 8, xã An Khương, huyện Hớn Quản, tỉnh Bình Phước</t>
  </si>
  <si>
    <t>420.000 tấn/năm</t>
  </si>
  <si>
    <t>Đất DN thỏa thuận đền bù cho dân, được nhà nước cho thuê đất để thực hiện dự án</t>
  </si>
  <si>
    <t>Quý I năm 2016 đưa mỏ đi vào hoạt động chính thức</t>
  </si>
  <si>
    <t>TỔNG NĂM 2015</t>
  </si>
  <si>
    <t>CTY TNHH DV THƯƠNG MẠI HÒA AN</t>
  </si>
  <si>
    <t>Đầu tư xây dựng trang trại chăn nuôi heo nái tập trung theo hướng quy mô công nghiệp nhằm cho thuê lại</t>
  </si>
  <si>
    <t>Ông Đoàn Duy Anh (1990)</t>
  </si>
  <si>
    <t>Tổ 1, ấp Bàu Teng, xã Quang Minh, Chơn Thành</t>
  </si>
  <si>
    <t>Tổ 7A, phường Thịnh Quang, quận Đống Đa, TP Hà Nội
Số 1, ngách 41/32, phường Thịnh Quang, Q Đống Đa, HN</t>
  </si>
  <si>
    <t>Trại chăn nuôi 2400 con heo nái sinh sản</t>
  </si>
  <si>
    <t>Ấp 1, xã An Khương, huyện HQ</t>
  </si>
  <si>
    <t>2400 con heo nái/năm</t>
  </si>
  <si>
    <t>Cty nhận chuyển nhượng QSD đất của ông Dương Bá Phong và bà Dương Hoàng Ly, được Nhà nước cho thuê đất</t>
  </si>
  <si>
    <t>-Tháng 11/2014 đến tháng 01/2015: Lập dự án, hoàn thành các thủ tục hành chính liên quan.
- Tháng 02/2015 đến tháng 7/2015: XDCB, mua sắm thiết bị.
- Tháng 08/2015: Chính thức đi vào hoạt động</t>
  </si>
  <si>
    <t>CN CTY TNHH MTV SINH THÁI HÒA BÌNH XANH</t>
  </si>
  <si>
    <t>Ông Lê Minh Quang (1983)</t>
  </si>
  <si>
    <t>Ấp 1, xã Tiến Hưng, TX Đồng Xoài</t>
  </si>
  <si>
    <t>Thôn La Khê, xã Hương Thọ, huyện Hương Trà, tỉnh Thừa Thiên Huế
Tổ dân phố 2, KP Phú Cường, phường Tân Phú, TX Đồng Xoài</t>
  </si>
  <si>
    <t>Dự án chuyển đổi rừng nghèo kiệt sang trồng cao su tại khoảnh 6,8-tiểu khu 317, Cty TNHH MTV Cao su Sông Bé</t>
  </si>
  <si>
    <t>Khoảnh 6,8 - tiểu khu 317, Nông lâm trường Nghĩa Trung, Cty TNHH MTV cao su Sông Bé, huyện Bù Đăng</t>
  </si>
  <si>
    <t>Đất chuyển đổi rừng nghèo kiệt sang trồng cao su được nhà nước cho thuê đất trả tiền hàng năm</t>
  </si>
  <si>
    <t>- Từ năm 2010 - 2016: Trồng và chăm sóc cao su
- Từ 2017 trở đi: Khai thác cao su</t>
  </si>
  <si>
    <t>CTY TNHH HÀ THÁI DƯƠNG</t>
  </si>
  <si>
    <t>Ông Đoàn Văn Sơn (1961)</t>
  </si>
  <si>
    <t>ấp Hiếu Cảm, TT Chơn Thành, huyện Chơn Thành, tỉnh Bình Phước</t>
  </si>
  <si>
    <t>Tổ 7A, phường Thịnh Quang, quận Đống Đa, TP Hà Nội
ấp Hiếu Cảm, TT Chơn Thành, huyện Chơn Thành, tỉnh Bình Phước</t>
  </si>
  <si>
    <t>Trại chăn nuôi 2.400 con heo nái sinh sản</t>
  </si>
  <si>
    <t>Ấp Địa Hạt, xã Thanh An, huyện Hớn Quản</t>
  </si>
  <si>
    <t>2.400 con heo nái/năm</t>
  </si>
  <si>
    <t>Cty nhận chuyển nhượng quyền sử dụng đất của người dân và được Nhà nước cho thuê đất trả tiền một lần</t>
  </si>
  <si>
    <t>- Từ tháng 06/2014 đến 10/2014: Lập dự án, hoàn thành các thủ tục pháp lý của dự án.
- Từ tháng 11/2014 đến 03/2015: XDCB, mua sắm thiết bị.
- Từ tháng 04/2015: Chính thức đi vào hoạt động</t>
  </si>
  <si>
    <t>CTY TNHH TMDV KHANG TRANG</t>
  </si>
  <si>
    <t>Ông Hà Tuấn Anh</t>
  </si>
  <si>
    <t>Số 9A/58, KP 9, phường Hố Nai, TP Biên Hòa, ĐN</t>
  </si>
  <si>
    <t>đường số 8, KP 1, TT Chơn Thành, H Chơn Thành, BP</t>
  </si>
  <si>
    <t>Trang trại chăn nuôi heo nái công nghiệp</t>
  </si>
  <si>
    <t>Xây dựng trang trại chăn nuôi heo nái sinh sản</t>
  </si>
  <si>
    <t>Ấp Cần Dực, xã Lộc Thành, huyện LN, BP</t>
  </si>
  <si>
    <t>2.400 heo nái</t>
  </si>
  <si>
    <t>Cty thỏa thuận bồi thường tài sản trên đất và thuê đất trả tiền một lần để thực hiện dự án</t>
  </si>
  <si>
    <t>- Từ tháng 10/2014 đến tháng 04/2015: Tiến hành thủ tục pháp lý của dự án.
- Từ 5/2015 đến 5/2016: Tiến hành xây dựng chuồng trại
- từ tháng 6/2015: Chính thức đi vào hoạt động</t>
  </si>
  <si>
    <t>CTY TNHH NGỌC HÀ</t>
  </si>
  <si>
    <t>Bà Phạm Thị Lịch</t>
  </si>
  <si>
    <t>Số 1881, ấp 3, xã Tân Thành, ĐX, BP</t>
  </si>
  <si>
    <t>ấp 3, xã Tân Thành, ĐX, BP</t>
  </si>
  <si>
    <t>Khoảnh 3, tiểu khu 321, Nông lâm trường Nghĩa Trung, xã Đăng Hà, huyện Bù Đăng, BP</t>
  </si>
  <si>
    <t>Đất rừng, Được nhà nước cho thuê đất trả tiền hàng năm</t>
  </si>
  <si>
    <t>- Từ năm 2008-2009: Trồng và chăm sóc cao su
- Từ 2016 trở đi: Tiến hành khai thác mủ</t>
  </si>
  <si>
    <t>CTY CP HÀ MỴ</t>
  </si>
  <si>
    <t>ấp 4, xã Tân Lập, huyện Đồng Phú, BP</t>
  </si>
  <si>
    <t>ấp Thái Dũng, xã Tân Tiến, huyện Đồng Phú</t>
  </si>
  <si>
    <t>ĐẦU TƯ XD KẾT CẤU HẠ TẤNG CỤM CN HÀ MỴ</t>
  </si>
  <si>
    <t>Xây dựng hạ tầng cụm CN nhắm thu hút các dự án đầu tư thứ cấp</t>
  </si>
  <si>
    <t>ấp 4, Tân Lập, ĐP, BP</t>
  </si>
  <si>
    <t>Đất trước đây do TT phát triển quỹ đất quản lý, UBND tỉnh thu hồi lại, cho Cty CP Hà Mỵ thuê và cấp GCNQSD đất (theo QĐ số 2040/QĐ_UBND ngày 17/7/2009 của UBND tỉnh)</t>
  </si>
  <si>
    <t>- từ tháng 02/2012 đến 9/2014: Tiến hành đầu tư xây dựng hạ tầng
- Từ tháng 02/2013 đến tháng 09/2014: Tiến hành thu hút nhà đầu tư thứ cấp</t>
  </si>
  <si>
    <t>CHI NHÁNH DNTN TM KHÁNH NGỌC</t>
  </si>
  <si>
    <t>Bà Quách Thị Thùy Trang</t>
  </si>
  <si>
    <t>ấp 3, xã Đồng Tiến, Đồng Phú, BP</t>
  </si>
  <si>
    <t>ấp 3, xã Tân Lập, huyện ĐP</t>
  </si>
  <si>
    <t>KHAI THÁC, CHẾ BiẾN MỎ ĐÁ XÂY DỰNG THUỘC ẤP SẮC XI, XÃ TÂN PHƯỚC, H ĐỒNG PHÚ</t>
  </si>
  <si>
    <t>Khai thác, chế biến đá xây dựng tại mỏ đá ấp Sắc Xi, xã Tân Phước, H Đồng Phú để phục vụ thi công các công trình xây dựng, giao thông trong tỉnh</t>
  </si>
  <si>
    <t>ấp Sắc Xi, xã Tân Phước, H ĐP</t>
  </si>
  <si>
    <t>Đất DN thỏa thuận, đền bù cho dân</t>
  </si>
  <si>
    <t>- Từ tháng 01/2015 đến tháng 03/2015: xin GP khai thác KS
- Từ 03/2015 đến 06/2015: XD cơ bản mỏ.
- từ tháng 07/2015 trở đi: Khai thác mỏ đạt công suất thiết kế và phục hồi môi trường</t>
  </si>
  <si>
    <t>CTY TNHH MTV SX TM DV MINH HẢI</t>
  </si>
  <si>
    <t>Ông Bùi Văn Đích</t>
  </si>
  <si>
    <t>Số 121, thôn 8, xã Thống Nhất, huyện Bù Đăng, BP</t>
  </si>
  <si>
    <t>Nhà máy chế biến hạt điều</t>
  </si>
  <si>
    <t>3.600 tấn nguyên liệu/năm</t>
  </si>
  <si>
    <t>Cty được nhà nước cho thuê đất để thực hiện dự án (QĐ số 2811/QĐ-UBND ngày 19/12/2014 của UBND tỉnh)</t>
  </si>
  <si>
    <t>Đã đi vào hoạt động chính thức</t>
  </si>
  <si>
    <t>65.000 m3 đá nguyên khối/năm và chế biến ra 88.270 m3/ năm đá thành phẩm các loại</t>
  </si>
  <si>
    <t>DNTN TM SX CB NÔNG SẢN THUẬN AN PHƯỚC</t>
  </si>
  <si>
    <t>Bà Trần Thị Chấm</t>
  </si>
  <si>
    <t>Thôn 8, xã Thống Nhất, huyện Bù Đăng, BP</t>
  </si>
  <si>
    <t>3.000 tấn nguyên liệu/năm</t>
  </si>
  <si>
    <t>Cty được nhà nước cho thuê đất để thực hiện dự án (QĐ số 2812/QĐ-UBND ngày 19/12/2014 của UBND tỉnh)</t>
  </si>
  <si>
    <t>DNTN PHÚ HƯƠNG</t>
  </si>
  <si>
    <t>Bà Nguyễn Thị Ngọc Phượng</t>
  </si>
  <si>
    <t>KP Xa Cam 2, P Hưng Chiến, TX Bình Long, BP</t>
  </si>
  <si>
    <t>ấp Tân Mỹ, TT Thái Hòa, TX Tân Uyên, tỉnh Bình Dương</t>
  </si>
  <si>
    <t>Dự án khai thác chế biến đá xây dựng</t>
  </si>
  <si>
    <t>Khai thác và cung cấp đá xây dựng</t>
  </si>
  <si>
    <t>thôn 7, xã Long Giang, TX Phước Long, BP</t>
  </si>
  <si>
    <t>85.000 m3/năm nguyên khối, tương đương 119.000 m3/năm nguyên khai</t>
  </si>
  <si>
    <t>Đất thuộc quyền sở hữu của chủ đầu tư, đã được UBND tỉnh cấp giấy phép thăm dò khoáng sản số 33/GP-UBND ngày 14/8/2014</t>
  </si>
  <si>
    <t>- Từ tháng 12/2014 đến 01/2015: Thực hiện các thủ tục pháp lý
- Từ tháng 02/2015 đến 02/2016: Xây dựng các công trình, đầu tư trang thiết bị khai thác đạt 50% công suất thiết kế</t>
  </si>
  <si>
    <t>CTY CP LONG SƠN PHƯỚC BÌNH</t>
  </si>
  <si>
    <t>Bà Trần Thị Minh</t>
  </si>
  <si>
    <t>Thôn Nhơn Hòa 1, xã Long Giang, TX Phước Long, BP</t>
  </si>
  <si>
    <t>xóm Trần Phú, xã Hậu Thành, huyện Yên Thành, Nghệ An</t>
  </si>
  <si>
    <t>Xưởng chế biến, đóng gói hạt điều</t>
  </si>
  <si>
    <t>Đầu tư xây dựng xưởng chế biến, đóng gói hạt điều xuất khẩu</t>
  </si>
  <si>
    <t>10.000 tấn sản phẩm/năm</t>
  </si>
  <si>
    <t>Cty nhận chuyển nhượng QSD đất từ ông Vũ Thái Sơn, được UBND tỉnh chấp thuận cho nhận chuyển nhượng QSD đất, chuyển đổi mục đích sử dụng đất và thuê đất tại QĐ số 08/QĐ-UBND ngày 07/1/2015</t>
  </si>
  <si>
    <t>- Từ tháng 02/2015 đến 06/2015: Khởi công xây dựng nhà xưởng
- Từ tháng 06/2015 đến tháng 7/2015: Lắp đặt máy móc thiết bị
- từ tháng 07/2015 trở đi: Đưa vào sản xuất kinh doanh</t>
  </si>
  <si>
    <t>CTY TNHH CHẾ BiẾN XK THÙY LINH</t>
  </si>
  <si>
    <t>Bà Trần Thị Thanh Thùy</t>
  </si>
  <si>
    <t>ấp Hòa Vinh 1, xã Thành Tâm, huyện Chơn Thành, BP</t>
  </si>
  <si>
    <t>207/4 Nguyễn Văn Thủ, phường Đa Kao, Q1, TPHCM</t>
  </si>
  <si>
    <t>Xưởng sản xuất viên nén mùn cưa</t>
  </si>
  <si>
    <t>Đầu tư xây dựng xưởng sản xuất viên nén mùn cưa</t>
  </si>
  <si>
    <t>ấp Hòa Vinh 2, xã Thành Tâm, huyện Chơn Thành, BP</t>
  </si>
  <si>
    <t>105.000 tấn sản phẩm/năm</t>
  </si>
  <si>
    <t>Cty nhận sang nhượng quyền sử dụng đất của bà Hoàng Thị Hương, đã được UBND tỉnh chấp thuận chủ trương cho thuê đất (Cv số 3411/UBND-KTN ngày 10/10/2014)</t>
  </si>
  <si>
    <t>- Từ tháng 09/2014 đến 12/2014: Hoàn tất các thủ tục pháp lý
- Từ tháng 01/2015 đến 6/2015: Triển khai xây dựng nhà xưởng và lắp đặt máy móc thiết bị phục vụ sản xuất
- Từ tháng 7/2015: Hoàn thành xây dựng và đưa vào sản xuất kinh doanh</t>
  </si>
  <si>
    <t>CTY TNHH TM SX WUSONS</t>
  </si>
  <si>
    <t>Ông Vũ Hoàng Sơn</t>
  </si>
  <si>
    <t>Tổ 1, ấp 4, xã Minh Tâm, huyện Hớn Quản, BP</t>
  </si>
  <si>
    <t>Nhà máy chế biến tinh bột mỳ</t>
  </si>
  <si>
    <t>Xây dựng nhà máy chế biến tinh bột mỳ</t>
  </si>
  <si>
    <t>Tổ 1, ấp 1, xã Minh Tâm, huyện Hớn Quản, BP</t>
  </si>
  <si>
    <t>150 tấn/ngày</t>
  </si>
  <si>
    <t>Được nhà nước cho thuê đất trả tiền hàng năm</t>
  </si>
  <si>
    <t>Đã hoạt động chính thức từ năm 2006</t>
  </si>
  <si>
    <t>CTY TNHH XÂY DỰNG TM DV GIA THIỆN</t>
  </si>
  <si>
    <t>Ông Huỳnh Văn Thiện</t>
  </si>
  <si>
    <t>Số 9, Quang Trung, P11, Q Gò Vấp, TPHCM</t>
  </si>
  <si>
    <t>415/2 Trường Chinh, P14, Q Tân Bình, TPHCM</t>
  </si>
  <si>
    <t>Dự án đầu tư chuyển đổi rừng nghèo kiệt sang trồng cao su</t>
  </si>
  <si>
    <t>- Khoảnh 1,2,3,4,6,7 - tiểu khu 309, xã Nghĩa Trung, Bù Đăng, BP
- Khoảnh 1,2,4,6 - tiểu khu 322, xã Đăng Hà, huyện Bù Đăng, BP
- Khoảnh 4,6,7,8,9,10 - tiểu khu 313, xã Đăng Hà, huyện Bù Đăng, BP</t>
  </si>
  <si>
    <t>- Từ năm 2010 đến 2016: Trồng và chăm sóc cao su
- Từ năm 2017 trở đi: Tiến hành khai thác</t>
  </si>
  <si>
    <t>Tổ 7A, phường Thịnh Quang, Q Đống Đa, HN</t>
  </si>
  <si>
    <t>Cty nhận chuyển nhượng quyền sử dụng đất của hộ ông Trịnh Hải và bà Đoàn Thị Thanh Thủy, được Nhà nước cho thuê đất</t>
  </si>
  <si>
    <t>- Từ tháng 11/2014 đến tháng 01/2015: Lập dự án và hoàn thành các thủ tục hành chính liên quan
- Từ tháng 02/2015 đến tháng 7/2015: XDCB, mua sắm thiết bị
- Từ tháng 08/2015: Chính thức đi vào hoạt động</t>
  </si>
  <si>
    <t>CTY TNHH SXCB DẦU ĐiỀU CHẤT LƯỢNG CAO-CN BÌNH PHƯỚC</t>
  </si>
  <si>
    <t>Ông Phan Văn Quế</t>
  </si>
  <si>
    <t>Tổ 50, KP Bàu Ké, TT Tân Phú, huyện Đồng Phú</t>
  </si>
  <si>
    <t>139, đường số 8, KP5, phường Bình Hưng Hòa B, Q Bình Tân, TPHCM</t>
  </si>
  <si>
    <t>0972 391 869</t>
  </si>
  <si>
    <t>CHẾ BiẾN DẦU ĐiỀU CHẤT LƯỢNG CAO</t>
  </si>
  <si>
    <t>Thu mua vỏ hạt điều để sản xuất ra sản phẩm dầu điều có chất lượng cao</t>
  </si>
  <si>
    <t>Công ty nhận chuyển nhượng QSD đất của hộ ông Phan Văn Quế theo HĐ chuyển nhượng QSD đất số 000497/HĐ-CNQSDĐ ngày 12/2/2015</t>
  </si>
  <si>
    <t>- Từ tháng 11/2014 đến 11/2015: Thực hiện các thủ tục đầu tư, xây dựng nhà xưởng, lắp đặt thiết bị
- Từ tháng 01/2016 trở đi: Đi vào hoạt động ổn định</t>
  </si>
  <si>
    <t>CTY TNHH CHĂN NUÔI HUY ANH</t>
  </si>
  <si>
    <t>Bà Đặng Thị Ngọc Dung</t>
  </si>
  <si>
    <t>Tổ 7, ấp Thạnh Biên, xã Lộc Thạnh, Lộc Ninh</t>
  </si>
  <si>
    <t>Tổ 4, ấp Thuận Tiến, xã Bình Sơn, huyện Hòn Đất, Kiên Giang
Chỗ ở hiện nay: Số 222/7, KP3, phường Thạnh Lộc, Q12, TPHCM</t>
  </si>
  <si>
    <t>Dự án đầu tư trang trại heo nái sinh sản</t>
  </si>
  <si>
    <t>Đầu tư xây dựng trang trại chăn nuôi heo nái để cho thuê lại</t>
  </si>
  <si>
    <t>ấp Klieu, xã Lộc Thành, huyện Lộc Ninh</t>
  </si>
  <si>
    <t>2.400 con heo nái</t>
  </si>
  <si>
    <t>Nhận chuyển nhượng của các hộ dân</t>
  </si>
  <si>
    <t>- Từ tháng 01/2015 đến 05/2015: Thực hiện thủ tục hành chính
- Từ tháng 06/2015 đến 11/2015: Xây dựng chuồng trại
- Từ 12/2015 trở đi: Hoạt động cho thuê chuồng trại</t>
  </si>
  <si>
    <t>DANH SÁCH CÁC DỰ ÁN ĐẦU TƯ TRONG NƯỚC 6THÁNG ĐẦU NĂM 2015</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</si>
</sst>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_(* #,##0.000_);_(* \(#,##0.000\);_(* &quot;-&quot;??_);_(@_)"/>
    <numFmt numFmtId="174" formatCode="_(* #,##0.0000_);_(* \(#,##0.0000\);_(* &quot;-&quot;??_);_(@_)"/>
    <numFmt numFmtId="175" formatCode="_(* #,##0.00000_);_(* \(#,##0.00000\);_(* &quot;-&quot;??_);_(@_)"/>
    <numFmt numFmtId="176" formatCode="_(* #,##0.0_);_(* \(#,##0.0\);_(* &quot;-&quot;??_);_(@_)"/>
    <numFmt numFmtId="177" formatCode="_(* #,##0_);_(* \(#,##0\);_(* &quot;-&quot;??_);_(@_)"/>
    <numFmt numFmtId="178" formatCode="[$-409]dddd\,\ mmmm\ dd\,\ yyyy"/>
    <numFmt numFmtId="179" formatCode="[$-409]h:mm:ss\ AM/PM"/>
    <numFmt numFmtId="180" formatCode="[$-409]d\-mmm\-yy;@"/>
    <numFmt numFmtId="181" formatCode="[$-1010000]d/m/yy;@"/>
    <numFmt numFmtId="182" formatCode="[$-1010000]d/m/yyyy;@"/>
    <numFmt numFmtId="183" formatCode="0.0"/>
    <numFmt numFmtId="184" formatCode="0.00;[Red]0.00"/>
    <numFmt numFmtId="185" formatCode="0.0;[Red]0.0"/>
    <numFmt numFmtId="186" formatCode="0;[Red]0"/>
    <numFmt numFmtId="187" formatCode="_(* #.##0_);_(* \(#.##0\);_(* &quot;-&quot;??_);_(@_)"/>
    <numFmt numFmtId="188" formatCode="_(* #.##0.00_);_(* \(#.##0.00\);_(* &quot;-&quot;??_);_(@_)"/>
    <numFmt numFmtId="189" formatCode="_(* #.##0.0_);_(* \(#.##0.0\);_(* &quot;-&quot;??_);_(@_)"/>
    <numFmt numFmtId="190" formatCode="_(* #.##00_);_(* \(#.##00\);_(* &quot;-&quot;??_);_(@_)"/>
    <numFmt numFmtId="191" formatCode="_(* #.##_);_(* \(#.##\);_(* &quot;-&quot;??_);_(@_)"/>
    <numFmt numFmtId="192" formatCode="#.##0.0"/>
    <numFmt numFmtId="193" formatCode="_(* #.##0.0_);_(* \(#.##0.0\);_(* &quot;-&quot;?_);_(@_)"/>
    <numFmt numFmtId="194" formatCode="_(* #.##0._);_(* \(#.##0.\);_(* &quot;-&quot;??_);_(@_)"/>
    <numFmt numFmtId="195" formatCode="_(* #.##._);_(* \(#.##.\);_(* &quot;-&quot;??_);_(@_ⴆ"/>
    <numFmt numFmtId="196" formatCode="_(* #.#._);_(* \(#.#.\);_(* &quot;-&quot;??_);_(@_ⴆ"/>
    <numFmt numFmtId="197" formatCode="_(* #.;_(* \(#.;_(* &quot;-&quot;??_);_(@_ⴆ"/>
    <numFmt numFmtId="198" formatCode="_(* #.0.;_(* \(#.0.;_(* &quot;-&quot;??_);_(@_ⴆ"/>
    <numFmt numFmtId="199" formatCode="_(* #.00.;_(* \(#.00.;_(* &quot;-&quot;??_);_(@_ⴆ"/>
    <numFmt numFmtId="200" formatCode="0_);\(0\)"/>
    <numFmt numFmtId="201" formatCode="_(* #.##0_);_(* \(#.##0\);_(* &quot;-&quot;_);_(@_)"/>
    <numFmt numFmtId="202" formatCode="_(* #.##0._);_(* \(#.##0.\);_(* &quot;-&quot;?_);_(@_)"/>
    <numFmt numFmtId="203" formatCode="_(* #.##._);_(* \(#.##.\);_(* &quot;-&quot;?_);_(@_ⴆ"/>
    <numFmt numFmtId="204" formatCode="_(* #.##0.000_);_(* \(#.##0.000\);_(* &quot;-&quot;??_);_(@_)"/>
    <numFmt numFmtId="205" formatCode="#.##0"/>
    <numFmt numFmtId="206" formatCode="[$-409]d\-mmm\-yyyy;@"/>
    <numFmt numFmtId="207" formatCode="mm/dd/yy;@"/>
    <numFmt numFmtId="208" formatCode="[$-409]mmmmm;@"/>
    <numFmt numFmtId="209" formatCode="m/d/yy;@"/>
    <numFmt numFmtId="210" formatCode="[$-F800]dddd\,\ mmmm\ dd\,\ yyyy"/>
    <numFmt numFmtId="211" formatCode="_(* #,##0.0_);_(* \(#,##0.0\);_(* &quot;-&quot;?_);_(@_)"/>
    <numFmt numFmtId="212" formatCode="&quot;Yes&quot;;&quot;Yes&quot;;&quot;No&quot;"/>
    <numFmt numFmtId="213" formatCode="&quot;True&quot;;&quot;True&quot;;&quot;False&quot;"/>
    <numFmt numFmtId="214" formatCode="&quot;On&quot;;&quot;On&quot;;&quot;Off&quot;"/>
    <numFmt numFmtId="215" formatCode="[$€-2]\ #,##0.00_);[Red]\([$€-2]\ #,##0.00\)"/>
    <numFmt numFmtId="216" formatCode="0.0%"/>
  </numFmts>
  <fonts count="44">
    <font>
      <sz val="10"/>
      <name val="Arial"/>
      <family val="0"/>
    </font>
    <font>
      <b/>
      <sz val="10"/>
      <name val="Arial"/>
      <family val="2"/>
    </font>
    <font>
      <sz val="10"/>
      <name val="Times New Roman"/>
      <family val="1"/>
    </font>
    <font>
      <b/>
      <sz val="10"/>
      <name val="Times New Roman"/>
      <family val="1"/>
    </font>
    <font>
      <b/>
      <sz val="14"/>
      <name val="Times New Roman"/>
      <family val="1"/>
    </font>
    <font>
      <b/>
      <sz val="12"/>
      <name val="Times New Roman"/>
      <family val="1"/>
    </font>
    <font>
      <b/>
      <sz val="10"/>
      <color indexed="10"/>
      <name val="Times New Roman"/>
      <family val="1"/>
    </font>
    <font>
      <u val="single"/>
      <sz val="10"/>
      <color indexed="12"/>
      <name val="Arial"/>
      <family val="2"/>
    </font>
    <font>
      <u val="single"/>
      <sz val="10"/>
      <color indexed="36"/>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8"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6">
    <xf numFmtId="0" fontId="0" fillId="0" borderId="0" xfId="0" applyAlignment="1">
      <alignment/>
    </xf>
    <xf numFmtId="0" fontId="0" fillId="0" borderId="0" xfId="0" applyFont="1" applyAlignment="1">
      <alignment/>
    </xf>
    <xf numFmtId="0" fontId="2" fillId="0" borderId="0" xfId="0" applyFont="1" applyFill="1" applyAlignment="1">
      <alignment/>
    </xf>
    <xf numFmtId="0" fontId="2" fillId="33" borderId="1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right" vertical="center" wrapText="1"/>
    </xf>
    <xf numFmtId="176" fontId="2" fillId="0" borderId="10" xfId="42" applyNumberFormat="1" applyFont="1" applyFill="1" applyBorder="1" applyAlignment="1">
      <alignment horizontal="right" vertical="center" wrapText="1"/>
    </xf>
    <xf numFmtId="3" fontId="2" fillId="0" borderId="10" xfId="0" applyNumberFormat="1" applyFont="1" applyFill="1" applyBorder="1" applyAlignment="1">
      <alignment horizontal="right" vertical="center" wrapText="1"/>
    </xf>
    <xf numFmtId="14" fontId="2" fillId="0" borderId="10" xfId="0" applyNumberFormat="1" applyFont="1" applyFill="1" applyBorder="1" applyAlignment="1">
      <alignment horizontal="left" vertical="center" wrapText="1"/>
    </xf>
    <xf numFmtId="0" fontId="2" fillId="0" borderId="0" xfId="0" applyFont="1" applyAlignment="1">
      <alignment/>
    </xf>
    <xf numFmtId="0" fontId="2" fillId="0" borderId="12" xfId="0" applyFont="1" applyFill="1" applyBorder="1" applyAlignment="1">
      <alignment/>
    </xf>
    <xf numFmtId="0" fontId="2" fillId="0" borderId="12" xfId="0" applyFont="1" applyFill="1" applyBorder="1" applyAlignment="1">
      <alignment horizontal="center" wrapText="1"/>
    </xf>
    <xf numFmtId="0" fontId="2" fillId="0" borderId="12" xfId="0"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39" fontId="2" fillId="0" borderId="10" xfId="42"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6" fillId="0" borderId="10" xfId="0" applyFont="1" applyFill="1" applyBorder="1" applyAlignment="1">
      <alignment horizontal="left" wrapText="1"/>
    </xf>
    <xf numFmtId="0" fontId="6" fillId="0" borderId="10" xfId="0" applyFont="1" applyFill="1" applyBorder="1" applyAlignment="1">
      <alignment horizontal="center" vertical="center" wrapText="1"/>
    </xf>
    <xf numFmtId="0" fontId="6" fillId="0" borderId="10" xfId="0" applyFont="1" applyFill="1" applyBorder="1" applyAlignment="1">
      <alignment/>
    </xf>
    <xf numFmtId="0" fontId="2" fillId="33" borderId="10" xfId="0" applyFont="1" applyFill="1" applyBorder="1" applyAlignment="1">
      <alignment horizontal="center" vertical="center"/>
    </xf>
    <xf numFmtId="0" fontId="2" fillId="0" borderId="10" xfId="0" applyFont="1" applyFill="1" applyBorder="1" applyAlignment="1" quotePrefix="1">
      <alignment horizontal="left" vertical="center" wrapText="1"/>
    </xf>
    <xf numFmtId="0" fontId="2" fillId="0" borderId="10" xfId="42" applyNumberFormat="1"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0" xfId="0" applyFont="1" applyFill="1" applyBorder="1" applyAlignment="1">
      <alignment horizontal="center" vertical="center" wrapText="1"/>
    </xf>
    <xf numFmtId="0" fontId="2" fillId="34" borderId="0" xfId="0" applyFont="1" applyFill="1" applyAlignment="1">
      <alignment/>
    </xf>
    <xf numFmtId="176" fontId="5" fillId="34" borderId="10" xfId="42" applyNumberFormat="1" applyFont="1" applyFill="1" applyBorder="1" applyAlignment="1">
      <alignment horizontal="right" vertical="center" wrapText="1"/>
    </xf>
    <xf numFmtId="0" fontId="9" fillId="34" borderId="10" xfId="0" applyFont="1" applyFill="1" applyBorder="1" applyAlignment="1">
      <alignment horizontal="right" vertical="center" wrapText="1"/>
    </xf>
    <xf numFmtId="0" fontId="9" fillId="34" borderId="10" xfId="0" applyFont="1" applyFill="1" applyBorder="1" applyAlignment="1">
      <alignment horizontal="left" vertical="center" wrapText="1"/>
    </xf>
    <xf numFmtId="0" fontId="9" fillId="34" borderId="10" xfId="0" applyFont="1" applyFill="1" applyBorder="1" applyAlignment="1">
      <alignment horizontal="center" vertical="center" wrapText="1"/>
    </xf>
    <xf numFmtId="39" fontId="9" fillId="34" borderId="10" xfId="42" applyNumberFormat="1" applyFont="1" applyFill="1" applyBorder="1" applyAlignment="1">
      <alignment horizontal="right" vertical="center" wrapText="1"/>
    </xf>
    <xf numFmtId="0" fontId="9" fillId="34" borderId="10" xfId="42" applyNumberFormat="1" applyFont="1" applyFill="1" applyBorder="1" applyAlignment="1">
      <alignment horizontal="left" vertical="center" wrapText="1"/>
    </xf>
    <xf numFmtId="0" fontId="6"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1" fillId="0" borderId="0" xfId="0" applyFont="1" applyAlignment="1">
      <alignment horizontal="center" vertical="center"/>
    </xf>
    <xf numFmtId="0" fontId="3" fillId="33" borderId="10" xfId="0" applyFont="1" applyFill="1" applyBorder="1" applyAlignment="1">
      <alignment/>
    </xf>
    <xf numFmtId="0" fontId="2" fillId="33" borderId="10" xfId="0" applyNumberFormat="1" applyFont="1" applyFill="1" applyBorder="1" applyAlignment="1">
      <alignment horizontal="left"/>
    </xf>
    <xf numFmtId="39" fontId="6" fillId="0" borderId="10" xfId="0" applyNumberFormat="1" applyFont="1" applyFill="1" applyBorder="1" applyAlignment="1">
      <alignment vertical="center" wrapText="1"/>
    </xf>
    <xf numFmtId="0" fontId="6" fillId="0" borderId="10" xfId="0" applyNumberFormat="1" applyFont="1" applyFill="1" applyBorder="1" applyAlignment="1">
      <alignment horizontal="left" vertical="center" wrapText="1"/>
    </xf>
    <xf numFmtId="0" fontId="4" fillId="34" borderId="10"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5"/>
  <sheetViews>
    <sheetView tabSelected="1" zoomScalePageLayoutView="0" workbookViewId="0" topLeftCell="A1">
      <selection activeCell="I6" sqref="I6"/>
    </sheetView>
  </sheetViews>
  <sheetFormatPr defaultColWidth="9.140625" defaultRowHeight="12.75"/>
  <cols>
    <col min="2" max="2" width="11.00390625" style="0" customWidth="1"/>
    <col min="3" max="3" width="10.8515625" style="0" customWidth="1"/>
    <col min="15" max="15" width="11.8515625" style="0" customWidth="1"/>
    <col min="18" max="18" width="22.8515625" style="0" customWidth="1"/>
    <col min="19" max="19" width="13.7109375" style="0" customWidth="1"/>
  </cols>
  <sheetData>
    <row r="1" spans="1:19" ht="38.25" customHeight="1">
      <c r="A1" s="40" t="s">
        <v>185</v>
      </c>
      <c r="B1" s="40"/>
      <c r="C1" s="40"/>
      <c r="D1" s="40"/>
      <c r="E1" s="40"/>
      <c r="F1" s="40"/>
      <c r="G1" s="40"/>
      <c r="H1" s="40"/>
      <c r="I1" s="40"/>
      <c r="J1" s="40"/>
      <c r="K1" s="40"/>
      <c r="L1" s="40"/>
      <c r="M1" s="40"/>
      <c r="N1" s="40"/>
      <c r="O1" s="40"/>
      <c r="P1" s="40"/>
      <c r="Q1" s="40"/>
      <c r="R1" s="40"/>
      <c r="S1" s="40"/>
    </row>
    <row r="2" spans="1:20" s="1" customFormat="1" ht="12.75" customHeight="1">
      <c r="A2" s="36" t="s">
        <v>11</v>
      </c>
      <c r="B2" s="36" t="s">
        <v>12</v>
      </c>
      <c r="C2" s="36" t="s">
        <v>32</v>
      </c>
      <c r="D2" s="36" t="s">
        <v>13</v>
      </c>
      <c r="E2" s="36" t="s">
        <v>7</v>
      </c>
      <c r="F2" s="36" t="s">
        <v>26</v>
      </c>
      <c r="G2" s="36" t="s">
        <v>8</v>
      </c>
      <c r="H2" s="36" t="s">
        <v>0</v>
      </c>
      <c r="I2" s="36" t="s">
        <v>14</v>
      </c>
      <c r="J2" s="36" t="s">
        <v>15</v>
      </c>
      <c r="K2" s="36" t="s">
        <v>18</v>
      </c>
      <c r="L2" s="36" t="s">
        <v>16</v>
      </c>
      <c r="M2" s="36"/>
      <c r="N2" s="36"/>
      <c r="O2" s="36"/>
      <c r="P2" s="36"/>
      <c r="Q2" s="37"/>
      <c r="R2" s="36" t="s">
        <v>17</v>
      </c>
      <c r="S2" s="36" t="s">
        <v>10</v>
      </c>
      <c r="T2" s="35"/>
    </row>
    <row r="3" spans="1:20" s="1" customFormat="1" ht="12.75">
      <c r="A3" s="36"/>
      <c r="B3" s="36"/>
      <c r="C3" s="36"/>
      <c r="D3" s="36"/>
      <c r="E3" s="36"/>
      <c r="F3" s="36"/>
      <c r="G3" s="36"/>
      <c r="H3" s="36"/>
      <c r="I3" s="36"/>
      <c r="J3" s="36"/>
      <c r="K3" s="36"/>
      <c r="L3" s="36" t="s">
        <v>20</v>
      </c>
      <c r="M3" s="36" t="s">
        <v>19</v>
      </c>
      <c r="N3" s="38" t="s">
        <v>4</v>
      </c>
      <c r="O3" s="36" t="s">
        <v>23</v>
      </c>
      <c r="P3" s="36"/>
      <c r="Q3" s="37"/>
      <c r="R3" s="36"/>
      <c r="S3" s="36"/>
      <c r="T3" s="35"/>
    </row>
    <row r="4" spans="1:20" s="1" customFormat="1" ht="38.25">
      <c r="A4" s="36"/>
      <c r="B4" s="36"/>
      <c r="C4" s="36"/>
      <c r="D4" s="36"/>
      <c r="E4" s="36"/>
      <c r="F4" s="36"/>
      <c r="G4" s="36"/>
      <c r="H4" s="36"/>
      <c r="I4" s="36"/>
      <c r="J4" s="36"/>
      <c r="K4" s="36"/>
      <c r="L4" s="36"/>
      <c r="M4" s="36"/>
      <c r="N4" s="39"/>
      <c r="O4" s="4" t="s">
        <v>22</v>
      </c>
      <c r="P4" s="4" t="s">
        <v>21</v>
      </c>
      <c r="Q4" s="5" t="s">
        <v>9</v>
      </c>
      <c r="R4" s="36"/>
      <c r="S4" s="36"/>
      <c r="T4" s="35"/>
    </row>
    <row r="5" spans="1:20" s="12" customFormat="1" ht="24" customHeight="1">
      <c r="A5" s="41" t="s">
        <v>3</v>
      </c>
      <c r="B5" s="3"/>
      <c r="C5" s="3"/>
      <c r="D5" s="3"/>
      <c r="E5" s="3"/>
      <c r="F5" s="3"/>
      <c r="G5" s="3"/>
      <c r="H5" s="3"/>
      <c r="I5" s="3"/>
      <c r="J5" s="3"/>
      <c r="K5" s="3"/>
      <c r="L5" s="3"/>
      <c r="M5" s="3"/>
      <c r="N5" s="42"/>
      <c r="O5" s="3"/>
      <c r="P5" s="3"/>
      <c r="Q5" s="3"/>
      <c r="R5" s="3"/>
      <c r="S5" s="22"/>
      <c r="T5" s="13"/>
    </row>
    <row r="6" spans="1:21" s="2" customFormat="1" ht="186" customHeight="1">
      <c r="A6" s="6">
        <v>1</v>
      </c>
      <c r="B6" s="16">
        <v>441031000296</v>
      </c>
      <c r="C6" s="11">
        <v>42115</v>
      </c>
      <c r="D6" s="7" t="s">
        <v>88</v>
      </c>
      <c r="E6" s="7" t="s">
        <v>2</v>
      </c>
      <c r="F6" s="7" t="s">
        <v>89</v>
      </c>
      <c r="G6" s="7" t="s">
        <v>90</v>
      </c>
      <c r="H6" s="7"/>
      <c r="I6" s="7" t="s">
        <v>91</v>
      </c>
      <c r="J6" s="7" t="s">
        <v>92</v>
      </c>
      <c r="K6" s="7" t="s">
        <v>93</v>
      </c>
      <c r="L6" s="7"/>
      <c r="M6" s="17">
        <v>9.2</v>
      </c>
      <c r="N6" s="24" t="s">
        <v>94</v>
      </c>
      <c r="O6" s="9">
        <v>200884</v>
      </c>
      <c r="P6" s="10">
        <v>68000</v>
      </c>
      <c r="Q6" s="8"/>
      <c r="R6" s="23" t="s">
        <v>95</v>
      </c>
      <c r="S6" s="6"/>
      <c r="T6" s="15"/>
      <c r="U6" s="18"/>
    </row>
    <row r="7" spans="1:21" s="2" customFormat="1" ht="186" customHeight="1">
      <c r="A7" s="6">
        <v>2</v>
      </c>
      <c r="B7" s="16">
        <v>44111000287</v>
      </c>
      <c r="C7" s="11">
        <v>42024</v>
      </c>
      <c r="D7" s="7" t="s">
        <v>96</v>
      </c>
      <c r="E7" s="7" t="s">
        <v>97</v>
      </c>
      <c r="F7" s="7" t="s">
        <v>98</v>
      </c>
      <c r="G7" s="7" t="s">
        <v>99</v>
      </c>
      <c r="H7" s="7"/>
      <c r="I7" s="7" t="s">
        <v>100</v>
      </c>
      <c r="J7" s="7" t="s">
        <v>101</v>
      </c>
      <c r="K7" s="7" t="s">
        <v>102</v>
      </c>
      <c r="L7" s="7" t="s">
        <v>112</v>
      </c>
      <c r="M7" s="17">
        <v>4</v>
      </c>
      <c r="N7" s="24" t="s">
        <v>103</v>
      </c>
      <c r="O7" s="9">
        <v>16529</v>
      </c>
      <c r="P7" s="10">
        <v>4959</v>
      </c>
      <c r="Q7" s="8"/>
      <c r="R7" s="23" t="s">
        <v>104</v>
      </c>
      <c r="S7" s="6"/>
      <c r="T7" s="15"/>
      <c r="U7" s="18"/>
    </row>
    <row r="8" spans="1:21" s="2" customFormat="1" ht="186" customHeight="1">
      <c r="A8" s="6">
        <v>3</v>
      </c>
      <c r="B8" s="16">
        <v>44111000331</v>
      </c>
      <c r="C8" s="11">
        <v>42156</v>
      </c>
      <c r="D8" s="7" t="s">
        <v>166</v>
      </c>
      <c r="E8" s="7" t="s">
        <v>167</v>
      </c>
      <c r="F8" s="7" t="s">
        <v>168</v>
      </c>
      <c r="G8" s="7" t="s">
        <v>169</v>
      </c>
      <c r="H8" s="23" t="s">
        <v>170</v>
      </c>
      <c r="I8" s="7" t="s">
        <v>171</v>
      </c>
      <c r="J8" s="7" t="s">
        <v>172</v>
      </c>
      <c r="K8" s="7" t="s">
        <v>25</v>
      </c>
      <c r="L8" s="7"/>
      <c r="M8" s="17">
        <v>1.5</v>
      </c>
      <c r="N8" s="24" t="s">
        <v>173</v>
      </c>
      <c r="O8" s="9">
        <v>11756</v>
      </c>
      <c r="P8" s="10">
        <v>6000</v>
      </c>
      <c r="Q8" s="8">
        <v>5756</v>
      </c>
      <c r="R8" s="23" t="s">
        <v>174</v>
      </c>
      <c r="S8" s="6"/>
      <c r="T8" s="15"/>
      <c r="U8" s="18"/>
    </row>
    <row r="9" spans="1:20" s="2" customFormat="1" ht="12.75">
      <c r="A9" s="20">
        <f>COUNT(A6:A8)</f>
        <v>3</v>
      </c>
      <c r="B9" s="34"/>
      <c r="C9" s="34"/>
      <c r="D9" s="34"/>
      <c r="E9" s="34"/>
      <c r="F9" s="34"/>
      <c r="G9" s="34"/>
      <c r="H9" s="34"/>
      <c r="I9" s="34"/>
      <c r="J9" s="34"/>
      <c r="K9" s="34"/>
      <c r="L9" s="34"/>
      <c r="M9" s="43"/>
      <c r="N9" s="44"/>
      <c r="O9" s="43">
        <f>SUM(O6:O8)</f>
        <v>229169</v>
      </c>
      <c r="P9" s="43">
        <f>SUM(P6:P8)</f>
        <v>78959</v>
      </c>
      <c r="Q9" s="21"/>
      <c r="R9" s="19"/>
      <c r="S9" s="20"/>
      <c r="T9" s="14"/>
    </row>
    <row r="10" spans="1:20" s="12" customFormat="1" ht="24" customHeight="1">
      <c r="A10" s="41" t="s">
        <v>5</v>
      </c>
      <c r="B10" s="3"/>
      <c r="C10" s="3"/>
      <c r="D10" s="3"/>
      <c r="E10" s="3"/>
      <c r="F10" s="3"/>
      <c r="G10" s="3"/>
      <c r="H10" s="3"/>
      <c r="I10" s="3"/>
      <c r="J10" s="3"/>
      <c r="K10" s="3"/>
      <c r="L10" s="3"/>
      <c r="M10" s="3"/>
      <c r="N10" s="42"/>
      <c r="O10" s="3"/>
      <c r="P10" s="3"/>
      <c r="Q10" s="3"/>
      <c r="R10" s="3"/>
      <c r="S10" s="22"/>
      <c r="T10" s="13"/>
    </row>
    <row r="11" spans="1:21" s="2" customFormat="1" ht="186" customHeight="1">
      <c r="A11" s="6">
        <v>1</v>
      </c>
      <c r="B11" s="16">
        <v>441021000299</v>
      </c>
      <c r="C11" s="11">
        <v>42144</v>
      </c>
      <c r="D11" s="7" t="s">
        <v>71</v>
      </c>
      <c r="E11" s="7" t="s">
        <v>72</v>
      </c>
      <c r="F11" s="7" t="s">
        <v>73</v>
      </c>
      <c r="G11" s="7" t="s">
        <v>74</v>
      </c>
      <c r="H11" s="7"/>
      <c r="I11" s="7" t="s">
        <v>75</v>
      </c>
      <c r="J11" s="7" t="s">
        <v>76</v>
      </c>
      <c r="K11" s="7" t="s">
        <v>77</v>
      </c>
      <c r="L11" s="7" t="s">
        <v>78</v>
      </c>
      <c r="M11" s="17">
        <v>14.2</v>
      </c>
      <c r="N11" s="24" t="s">
        <v>79</v>
      </c>
      <c r="O11" s="9">
        <v>57000</v>
      </c>
      <c r="P11" s="10">
        <v>11000</v>
      </c>
      <c r="Q11" s="8"/>
      <c r="R11" s="23" t="s">
        <v>80</v>
      </c>
      <c r="S11" s="6"/>
      <c r="T11" s="15"/>
      <c r="U11" s="18"/>
    </row>
    <row r="12" spans="1:21" s="2" customFormat="1" ht="186" customHeight="1">
      <c r="A12" s="6">
        <v>2</v>
      </c>
      <c r="B12" s="16">
        <v>441021000297</v>
      </c>
      <c r="C12" s="11">
        <v>42153</v>
      </c>
      <c r="D12" s="7" t="s">
        <v>175</v>
      </c>
      <c r="E12" s="7" t="s">
        <v>176</v>
      </c>
      <c r="F12" s="7" t="s">
        <v>177</v>
      </c>
      <c r="G12" s="7" t="s">
        <v>178</v>
      </c>
      <c r="H12" s="7"/>
      <c r="I12" s="7" t="s">
        <v>179</v>
      </c>
      <c r="J12" s="7" t="s">
        <v>180</v>
      </c>
      <c r="K12" s="7" t="s">
        <v>181</v>
      </c>
      <c r="L12" s="7" t="s">
        <v>182</v>
      </c>
      <c r="M12" s="17">
        <v>13</v>
      </c>
      <c r="N12" s="24" t="s">
        <v>183</v>
      </c>
      <c r="O12" s="9">
        <v>41000</v>
      </c>
      <c r="P12" s="10">
        <v>10000</v>
      </c>
      <c r="Q12" s="8"/>
      <c r="R12" s="23" t="s">
        <v>184</v>
      </c>
      <c r="S12" s="6"/>
      <c r="T12" s="15"/>
      <c r="U12" s="18"/>
    </row>
    <row r="13" spans="1:20" s="2" customFormat="1" ht="12.75">
      <c r="A13" s="20">
        <f>COUNT(A11:A12)</f>
        <v>2</v>
      </c>
      <c r="B13" s="34"/>
      <c r="C13" s="34"/>
      <c r="D13" s="34"/>
      <c r="E13" s="34"/>
      <c r="F13" s="34"/>
      <c r="G13" s="34"/>
      <c r="H13" s="34"/>
      <c r="I13" s="34"/>
      <c r="J13" s="34"/>
      <c r="K13" s="34"/>
      <c r="L13" s="34"/>
      <c r="M13" s="43"/>
      <c r="N13" s="44"/>
      <c r="O13" s="43">
        <f>SUM(O11:O12)</f>
        <v>98000</v>
      </c>
      <c r="P13" s="43">
        <f>SUM(P11:P12)</f>
        <v>21000</v>
      </c>
      <c r="Q13" s="21"/>
      <c r="R13" s="19"/>
      <c r="S13" s="20"/>
      <c r="T13" s="14"/>
    </row>
    <row r="14" spans="1:20" s="12" customFormat="1" ht="24" customHeight="1">
      <c r="A14" s="41" t="s">
        <v>28</v>
      </c>
      <c r="B14" s="3"/>
      <c r="C14" s="3"/>
      <c r="D14" s="3"/>
      <c r="E14" s="3"/>
      <c r="F14" s="3"/>
      <c r="G14" s="3"/>
      <c r="H14" s="3"/>
      <c r="I14" s="3"/>
      <c r="J14" s="3"/>
      <c r="K14" s="3"/>
      <c r="L14" s="3"/>
      <c r="M14" s="3"/>
      <c r="N14" s="42"/>
      <c r="O14" s="3"/>
      <c r="P14" s="3"/>
      <c r="Q14" s="3"/>
      <c r="R14" s="3"/>
      <c r="S14" s="22"/>
      <c r="T14" s="13"/>
    </row>
    <row r="15" spans="1:21" s="2" customFormat="1" ht="186" customHeight="1">
      <c r="A15" s="6">
        <v>1</v>
      </c>
      <c r="B15" s="16">
        <v>441021000288</v>
      </c>
      <c r="C15" s="11">
        <v>42033</v>
      </c>
      <c r="D15" s="7" t="s">
        <v>137</v>
      </c>
      <c r="E15" s="7" t="s">
        <v>138</v>
      </c>
      <c r="F15" s="7" t="s">
        <v>139</v>
      </c>
      <c r="G15" s="7" t="s">
        <v>140</v>
      </c>
      <c r="H15" s="7"/>
      <c r="I15" s="7" t="s">
        <v>141</v>
      </c>
      <c r="J15" s="7" t="s">
        <v>142</v>
      </c>
      <c r="K15" s="7" t="s">
        <v>143</v>
      </c>
      <c r="L15" s="7" t="s">
        <v>144</v>
      </c>
      <c r="M15" s="17">
        <v>1.3</v>
      </c>
      <c r="N15" s="24" t="s">
        <v>145</v>
      </c>
      <c r="O15" s="9">
        <v>46548</v>
      </c>
      <c r="P15" s="10">
        <v>30000</v>
      </c>
      <c r="Q15" s="8"/>
      <c r="R15" s="23" t="s">
        <v>146</v>
      </c>
      <c r="S15" s="6"/>
      <c r="T15" s="15"/>
      <c r="U15" s="18"/>
    </row>
    <row r="16" spans="1:21" s="2" customFormat="1" ht="186" customHeight="1">
      <c r="A16" s="6">
        <v>2</v>
      </c>
      <c r="B16" s="16">
        <v>441021000294</v>
      </c>
      <c r="C16" s="11">
        <v>42060</v>
      </c>
      <c r="D16" s="7" t="s">
        <v>44</v>
      </c>
      <c r="E16" s="7" t="s">
        <v>46</v>
      </c>
      <c r="F16" s="7" t="s">
        <v>47</v>
      </c>
      <c r="G16" s="7" t="s">
        <v>163</v>
      </c>
      <c r="H16" s="7"/>
      <c r="I16" s="7" t="s">
        <v>66</v>
      </c>
      <c r="J16" s="7" t="s">
        <v>45</v>
      </c>
      <c r="K16" s="7" t="s">
        <v>47</v>
      </c>
      <c r="L16" s="7" t="s">
        <v>78</v>
      </c>
      <c r="M16" s="17">
        <v>14</v>
      </c>
      <c r="N16" s="24" t="s">
        <v>164</v>
      </c>
      <c r="O16" s="9">
        <v>53945</v>
      </c>
      <c r="P16" s="10">
        <v>12000</v>
      </c>
      <c r="Q16" s="8"/>
      <c r="R16" s="23" t="s">
        <v>165</v>
      </c>
      <c r="S16" s="6"/>
      <c r="T16" s="15"/>
      <c r="U16" s="18"/>
    </row>
    <row r="17" spans="1:20" s="2" customFormat="1" ht="12.75">
      <c r="A17" s="20">
        <f>COUNT(A15:A16)</f>
        <v>2</v>
      </c>
      <c r="B17" s="34"/>
      <c r="C17" s="34"/>
      <c r="D17" s="34"/>
      <c r="E17" s="34"/>
      <c r="F17" s="34"/>
      <c r="G17" s="34"/>
      <c r="H17" s="34"/>
      <c r="I17" s="34"/>
      <c r="J17" s="34"/>
      <c r="K17" s="34"/>
      <c r="L17" s="34"/>
      <c r="M17" s="43"/>
      <c r="N17" s="44"/>
      <c r="O17" s="43">
        <f>SUM(O15:O16)</f>
        <v>100493</v>
      </c>
      <c r="P17" s="43">
        <f>SUM(P15:P16)</f>
        <v>42000</v>
      </c>
      <c r="Q17" s="21"/>
      <c r="R17" s="19"/>
      <c r="S17" s="20"/>
      <c r="T17" s="14"/>
    </row>
    <row r="18" spans="1:20" s="12" customFormat="1" ht="24" customHeight="1">
      <c r="A18" s="41" t="s">
        <v>24</v>
      </c>
      <c r="B18" s="3"/>
      <c r="C18" s="3"/>
      <c r="D18" s="3"/>
      <c r="E18" s="3"/>
      <c r="F18" s="3"/>
      <c r="G18" s="3"/>
      <c r="H18" s="3"/>
      <c r="I18" s="3"/>
      <c r="J18" s="3"/>
      <c r="K18" s="3"/>
      <c r="L18" s="3"/>
      <c r="M18" s="3"/>
      <c r="N18" s="42"/>
      <c r="O18" s="3"/>
      <c r="P18" s="3"/>
      <c r="Q18" s="3"/>
      <c r="R18" s="3"/>
      <c r="S18" s="22"/>
      <c r="T18" s="13"/>
    </row>
    <row r="19" spans="1:21" s="2" customFormat="1" ht="186" customHeight="1">
      <c r="A19" s="6">
        <v>1</v>
      </c>
      <c r="B19" s="16">
        <v>44111000286</v>
      </c>
      <c r="C19" s="11">
        <v>42019</v>
      </c>
      <c r="D19" s="7" t="s">
        <v>54</v>
      </c>
      <c r="E19" s="7" t="s">
        <v>55</v>
      </c>
      <c r="F19" s="7" t="s">
        <v>56</v>
      </c>
      <c r="G19" s="7" t="s">
        <v>57</v>
      </c>
      <c r="H19" s="7"/>
      <c r="I19" s="7" t="s">
        <v>58</v>
      </c>
      <c r="J19" s="7" t="s">
        <v>30</v>
      </c>
      <c r="K19" s="7" t="s">
        <v>59</v>
      </c>
      <c r="L19" s="7"/>
      <c r="M19" s="17">
        <v>91.4</v>
      </c>
      <c r="N19" s="24" t="s">
        <v>60</v>
      </c>
      <c r="O19" s="9">
        <v>12000</v>
      </c>
      <c r="P19" s="10">
        <v>12000</v>
      </c>
      <c r="Q19" s="8"/>
      <c r="R19" s="23" t="s">
        <v>61</v>
      </c>
      <c r="S19" s="6"/>
      <c r="T19" s="15"/>
      <c r="U19" s="18"/>
    </row>
    <row r="20" spans="1:21" s="2" customFormat="1" ht="186" customHeight="1">
      <c r="A20" s="6">
        <v>2</v>
      </c>
      <c r="B20" s="16">
        <v>441021000298</v>
      </c>
      <c r="C20" s="11">
        <v>42144</v>
      </c>
      <c r="D20" s="7" t="s">
        <v>81</v>
      </c>
      <c r="E20" s="7" t="s">
        <v>82</v>
      </c>
      <c r="F20" s="7" t="s">
        <v>83</v>
      </c>
      <c r="G20" s="7" t="s">
        <v>84</v>
      </c>
      <c r="H20" s="7"/>
      <c r="I20" s="7" t="s">
        <v>31</v>
      </c>
      <c r="J20" s="7" t="s">
        <v>30</v>
      </c>
      <c r="K20" s="7" t="s">
        <v>85</v>
      </c>
      <c r="L20" s="7"/>
      <c r="M20" s="17">
        <v>45</v>
      </c>
      <c r="N20" s="24" t="s">
        <v>86</v>
      </c>
      <c r="O20" s="9">
        <v>21789</v>
      </c>
      <c r="P20" s="10">
        <v>21789</v>
      </c>
      <c r="Q20" s="8"/>
      <c r="R20" s="23" t="s">
        <v>87</v>
      </c>
      <c r="S20" s="6"/>
      <c r="T20" s="15"/>
      <c r="U20" s="18"/>
    </row>
    <row r="21" spans="1:21" s="2" customFormat="1" ht="186" customHeight="1">
      <c r="A21" s="6">
        <v>3</v>
      </c>
      <c r="B21" s="16">
        <v>441021000291</v>
      </c>
      <c r="C21" s="11">
        <v>42041</v>
      </c>
      <c r="D21" s="7" t="s">
        <v>105</v>
      </c>
      <c r="E21" s="7" t="s">
        <v>106</v>
      </c>
      <c r="F21" s="7" t="s">
        <v>107</v>
      </c>
      <c r="G21" s="7" t="s">
        <v>107</v>
      </c>
      <c r="H21" s="7"/>
      <c r="I21" s="7" t="s">
        <v>108</v>
      </c>
      <c r="J21" s="7" t="s">
        <v>1</v>
      </c>
      <c r="K21" s="7" t="s">
        <v>107</v>
      </c>
      <c r="L21" s="7" t="s">
        <v>109</v>
      </c>
      <c r="M21" s="17">
        <v>0.4</v>
      </c>
      <c r="N21" s="24" t="s">
        <v>110</v>
      </c>
      <c r="O21" s="9">
        <v>5000</v>
      </c>
      <c r="P21" s="10">
        <v>5000</v>
      </c>
      <c r="Q21" s="8"/>
      <c r="R21" s="7" t="s">
        <v>111</v>
      </c>
      <c r="S21" s="6"/>
      <c r="T21" s="15"/>
      <c r="U21" s="18"/>
    </row>
    <row r="22" spans="1:21" s="2" customFormat="1" ht="186" customHeight="1">
      <c r="A22" s="6">
        <v>4</v>
      </c>
      <c r="B22" s="16">
        <v>441011000292</v>
      </c>
      <c r="C22" s="11">
        <v>42041</v>
      </c>
      <c r="D22" s="7" t="s">
        <v>113</v>
      </c>
      <c r="E22" s="7" t="s">
        <v>114</v>
      </c>
      <c r="F22" s="7" t="s">
        <v>115</v>
      </c>
      <c r="G22" s="7" t="s">
        <v>115</v>
      </c>
      <c r="H22" s="7"/>
      <c r="I22" s="7" t="s">
        <v>108</v>
      </c>
      <c r="J22" s="7" t="s">
        <v>1</v>
      </c>
      <c r="K22" s="7" t="s">
        <v>107</v>
      </c>
      <c r="L22" s="7" t="s">
        <v>116</v>
      </c>
      <c r="M22" s="17">
        <v>0.3</v>
      </c>
      <c r="N22" s="24" t="s">
        <v>117</v>
      </c>
      <c r="O22" s="9">
        <v>3800</v>
      </c>
      <c r="P22" s="10">
        <v>2000</v>
      </c>
      <c r="Q22" s="8"/>
      <c r="R22" s="7" t="s">
        <v>111</v>
      </c>
      <c r="S22" s="6"/>
      <c r="T22" s="15"/>
      <c r="U22" s="18"/>
    </row>
    <row r="23" spans="1:21" s="2" customFormat="1" ht="186" customHeight="1">
      <c r="A23" s="6">
        <v>5</v>
      </c>
      <c r="B23" s="16">
        <v>441021000282</v>
      </c>
      <c r="C23" s="11">
        <v>41997</v>
      </c>
      <c r="D23" s="7" t="s">
        <v>156</v>
      </c>
      <c r="E23" s="7" t="s">
        <v>157</v>
      </c>
      <c r="F23" s="7" t="s">
        <v>158</v>
      </c>
      <c r="G23" s="7" t="s">
        <v>159</v>
      </c>
      <c r="H23" s="7"/>
      <c r="I23" s="7" t="s">
        <v>160</v>
      </c>
      <c r="J23" s="7" t="s">
        <v>30</v>
      </c>
      <c r="K23" s="23" t="s">
        <v>161</v>
      </c>
      <c r="L23" s="7"/>
      <c r="M23" s="17">
        <v>536.32</v>
      </c>
      <c r="N23" s="24" t="s">
        <v>86</v>
      </c>
      <c r="O23" s="9">
        <v>45266</v>
      </c>
      <c r="P23" s="10">
        <v>45266</v>
      </c>
      <c r="Q23" s="8"/>
      <c r="R23" s="23" t="s">
        <v>162</v>
      </c>
      <c r="S23" s="6"/>
      <c r="T23" s="15"/>
      <c r="U23" s="18"/>
    </row>
    <row r="24" spans="1:20" s="2" customFormat="1" ht="12.75">
      <c r="A24" s="20">
        <f>COUNT(A19:A23)</f>
        <v>5</v>
      </c>
      <c r="B24" s="34"/>
      <c r="C24" s="34"/>
      <c r="D24" s="34"/>
      <c r="E24" s="34"/>
      <c r="F24" s="34"/>
      <c r="G24" s="34"/>
      <c r="H24" s="34"/>
      <c r="I24" s="34"/>
      <c r="J24" s="34"/>
      <c r="K24" s="34"/>
      <c r="L24" s="34"/>
      <c r="M24" s="43"/>
      <c r="N24" s="44"/>
      <c r="O24" s="43">
        <f>SUM(O19:O23)</f>
        <v>87855</v>
      </c>
      <c r="P24" s="43">
        <f>SUM(P19:P23)</f>
        <v>86055</v>
      </c>
      <c r="Q24" s="21"/>
      <c r="R24" s="19"/>
      <c r="S24" s="20"/>
      <c r="T24" s="14"/>
    </row>
    <row r="25" spans="1:20" s="12" customFormat="1" ht="24" customHeight="1">
      <c r="A25" s="41" t="s">
        <v>27</v>
      </c>
      <c r="B25" s="3"/>
      <c r="C25" s="3"/>
      <c r="D25" s="3"/>
      <c r="E25" s="3"/>
      <c r="F25" s="3"/>
      <c r="G25" s="3"/>
      <c r="H25" s="3"/>
      <c r="I25" s="3"/>
      <c r="J25" s="3"/>
      <c r="K25" s="3"/>
      <c r="L25" s="3"/>
      <c r="M25" s="3"/>
      <c r="N25" s="42"/>
      <c r="O25" s="3"/>
      <c r="P25" s="3"/>
      <c r="Q25" s="3"/>
      <c r="R25" s="3"/>
      <c r="S25" s="22"/>
      <c r="T25" s="13"/>
    </row>
    <row r="26" spans="1:21" s="2" customFormat="1" ht="186" customHeight="1">
      <c r="A26" s="6">
        <v>1</v>
      </c>
      <c r="B26" s="16">
        <v>441031000293</v>
      </c>
      <c r="C26" s="11">
        <v>42047</v>
      </c>
      <c r="D26" s="7" t="s">
        <v>33</v>
      </c>
      <c r="E26" s="7" t="s">
        <v>35</v>
      </c>
      <c r="F26" s="7" t="s">
        <v>36</v>
      </c>
      <c r="G26" s="7" t="s">
        <v>37</v>
      </c>
      <c r="H26" s="7"/>
      <c r="I26" s="7" t="s">
        <v>34</v>
      </c>
      <c r="J26" s="7" t="s">
        <v>38</v>
      </c>
      <c r="K26" s="7" t="s">
        <v>39</v>
      </c>
      <c r="L26" s="7" t="s">
        <v>40</v>
      </c>
      <c r="M26" s="17">
        <v>32</v>
      </c>
      <c r="N26" s="24" t="s">
        <v>41</v>
      </c>
      <c r="O26" s="9">
        <v>52765</v>
      </c>
      <c r="P26" s="10">
        <v>15825</v>
      </c>
      <c r="Q26" s="8"/>
      <c r="R26" s="7" t="s">
        <v>42</v>
      </c>
      <c r="S26" s="6"/>
      <c r="T26" s="15"/>
      <c r="U26" s="18"/>
    </row>
    <row r="27" spans="1:21" s="2" customFormat="1" ht="186" customHeight="1">
      <c r="A27" s="6">
        <v>2</v>
      </c>
      <c r="B27" s="16">
        <v>441021000295</v>
      </c>
      <c r="C27" s="11">
        <v>42060</v>
      </c>
      <c r="D27" s="7" t="s">
        <v>44</v>
      </c>
      <c r="E27" s="7" t="s">
        <v>46</v>
      </c>
      <c r="F27" s="7" t="s">
        <v>47</v>
      </c>
      <c r="G27" s="7" t="s">
        <v>48</v>
      </c>
      <c r="H27" s="7"/>
      <c r="I27" s="7" t="s">
        <v>49</v>
      </c>
      <c r="J27" s="7" t="s">
        <v>45</v>
      </c>
      <c r="K27" s="7" t="s">
        <v>50</v>
      </c>
      <c r="L27" s="7" t="s">
        <v>51</v>
      </c>
      <c r="M27" s="17">
        <v>12.4</v>
      </c>
      <c r="N27" s="24" t="s">
        <v>52</v>
      </c>
      <c r="O27" s="9">
        <v>53945</v>
      </c>
      <c r="P27" s="10">
        <v>12000</v>
      </c>
      <c r="Q27" s="8"/>
      <c r="R27" s="23" t="s">
        <v>53</v>
      </c>
      <c r="S27" s="6"/>
      <c r="T27" s="15"/>
      <c r="U27" s="18"/>
    </row>
    <row r="28" spans="1:21" s="2" customFormat="1" ht="186" customHeight="1">
      <c r="A28" s="6">
        <v>3</v>
      </c>
      <c r="B28" s="16">
        <v>441021000281</v>
      </c>
      <c r="C28" s="11">
        <v>42018</v>
      </c>
      <c r="D28" s="7" t="s">
        <v>62</v>
      </c>
      <c r="E28" s="7" t="s">
        <v>63</v>
      </c>
      <c r="F28" s="7" t="s">
        <v>64</v>
      </c>
      <c r="G28" s="7" t="s">
        <v>65</v>
      </c>
      <c r="H28" s="7"/>
      <c r="I28" s="7" t="s">
        <v>66</v>
      </c>
      <c r="J28" s="7" t="s">
        <v>45</v>
      </c>
      <c r="K28" s="7" t="s">
        <v>67</v>
      </c>
      <c r="L28" s="7" t="s">
        <v>68</v>
      </c>
      <c r="M28" s="17">
        <v>10</v>
      </c>
      <c r="N28" s="24" t="s">
        <v>69</v>
      </c>
      <c r="O28" s="9">
        <v>48932</v>
      </c>
      <c r="P28" s="10">
        <v>12233</v>
      </c>
      <c r="Q28" s="8"/>
      <c r="R28" s="23" t="s">
        <v>70</v>
      </c>
      <c r="S28" s="6"/>
      <c r="T28" s="15"/>
      <c r="U28" s="18"/>
    </row>
    <row r="29" spans="1:21" s="2" customFormat="1" ht="186" customHeight="1">
      <c r="A29" s="6">
        <v>4</v>
      </c>
      <c r="B29" s="16">
        <v>441021000296</v>
      </c>
      <c r="C29" s="11">
        <v>42072</v>
      </c>
      <c r="D29" s="7" t="s">
        <v>147</v>
      </c>
      <c r="E29" s="7" t="s">
        <v>148</v>
      </c>
      <c r="F29" s="7" t="s">
        <v>149</v>
      </c>
      <c r="G29" s="7" t="s">
        <v>29</v>
      </c>
      <c r="H29" s="7"/>
      <c r="I29" s="7" t="s">
        <v>150</v>
      </c>
      <c r="J29" s="7" t="s">
        <v>151</v>
      </c>
      <c r="K29" s="7" t="s">
        <v>152</v>
      </c>
      <c r="L29" s="7" t="s">
        <v>153</v>
      </c>
      <c r="M29" s="17">
        <v>10</v>
      </c>
      <c r="N29" s="24" t="s">
        <v>154</v>
      </c>
      <c r="O29" s="9">
        <v>60000</v>
      </c>
      <c r="P29" s="10">
        <v>30000</v>
      </c>
      <c r="Q29" s="8"/>
      <c r="R29" s="7" t="s">
        <v>155</v>
      </c>
      <c r="S29" s="6"/>
      <c r="T29" s="15"/>
      <c r="U29" s="18"/>
    </row>
    <row r="30" spans="1:20" s="2" customFormat="1" ht="12.75">
      <c r="A30" s="20">
        <f>COUNT(A26:A29)</f>
        <v>4</v>
      </c>
      <c r="B30" s="34"/>
      <c r="C30" s="34"/>
      <c r="D30" s="34"/>
      <c r="E30" s="34"/>
      <c r="F30" s="34"/>
      <c r="G30" s="34"/>
      <c r="H30" s="34"/>
      <c r="I30" s="34"/>
      <c r="J30" s="34"/>
      <c r="K30" s="34"/>
      <c r="L30" s="34"/>
      <c r="M30" s="43"/>
      <c r="N30" s="44"/>
      <c r="O30" s="43">
        <f>SUM(O26:O29)</f>
        <v>215642</v>
      </c>
      <c r="P30" s="43">
        <f>SUM(P26:P29)</f>
        <v>70058</v>
      </c>
      <c r="Q30" s="21"/>
      <c r="R30" s="19"/>
      <c r="S30" s="20"/>
      <c r="T30" s="14"/>
    </row>
    <row r="31" spans="1:20" s="12" customFormat="1" ht="24" customHeight="1">
      <c r="A31" s="41" t="s">
        <v>6</v>
      </c>
      <c r="B31" s="3"/>
      <c r="C31" s="3"/>
      <c r="D31" s="3"/>
      <c r="E31" s="3"/>
      <c r="F31" s="3"/>
      <c r="G31" s="3"/>
      <c r="H31" s="3"/>
      <c r="I31" s="3"/>
      <c r="J31" s="3"/>
      <c r="K31" s="3"/>
      <c r="L31" s="3"/>
      <c r="M31" s="3"/>
      <c r="N31" s="42"/>
      <c r="O31" s="3"/>
      <c r="P31" s="3"/>
      <c r="Q31" s="3"/>
      <c r="R31" s="3"/>
      <c r="S31" s="22"/>
      <c r="T31" s="13"/>
    </row>
    <row r="32" spans="1:21" s="2" customFormat="1" ht="186" customHeight="1">
      <c r="A32" s="6">
        <v>1</v>
      </c>
      <c r="B32" s="16">
        <v>441011000289</v>
      </c>
      <c r="C32" s="11">
        <v>42041</v>
      </c>
      <c r="D32" s="7" t="s">
        <v>118</v>
      </c>
      <c r="E32" s="7" t="s">
        <v>119</v>
      </c>
      <c r="F32" s="7" t="s">
        <v>120</v>
      </c>
      <c r="G32" s="7" t="s">
        <v>121</v>
      </c>
      <c r="H32" s="7"/>
      <c r="I32" s="7" t="s">
        <v>122</v>
      </c>
      <c r="J32" s="7" t="s">
        <v>123</v>
      </c>
      <c r="K32" s="7" t="s">
        <v>124</v>
      </c>
      <c r="L32" s="7" t="s">
        <v>125</v>
      </c>
      <c r="M32" s="17">
        <v>5.8</v>
      </c>
      <c r="N32" s="24" t="s">
        <v>126</v>
      </c>
      <c r="O32" s="9">
        <v>14844</v>
      </c>
      <c r="P32" s="10">
        <f>0.3*O32</f>
        <v>4453.2</v>
      </c>
      <c r="Q32" s="8"/>
      <c r="R32" s="23" t="s">
        <v>127</v>
      </c>
      <c r="S32" s="6"/>
      <c r="T32" s="15"/>
      <c r="U32" s="18"/>
    </row>
    <row r="33" spans="1:21" s="2" customFormat="1" ht="186" customHeight="1">
      <c r="A33" s="6">
        <v>2</v>
      </c>
      <c r="B33" s="16">
        <v>441031000290</v>
      </c>
      <c r="C33" s="11">
        <v>42041</v>
      </c>
      <c r="D33" s="7" t="s">
        <v>128</v>
      </c>
      <c r="E33" s="7" t="s">
        <v>129</v>
      </c>
      <c r="F33" s="7" t="s">
        <v>130</v>
      </c>
      <c r="G33" s="7" t="s">
        <v>131</v>
      </c>
      <c r="H33" s="7"/>
      <c r="I33" s="7" t="s">
        <v>132</v>
      </c>
      <c r="J33" s="7" t="s">
        <v>133</v>
      </c>
      <c r="K33" s="7" t="s">
        <v>130</v>
      </c>
      <c r="L33" s="7" t="s">
        <v>134</v>
      </c>
      <c r="M33" s="17">
        <v>1.4</v>
      </c>
      <c r="N33" s="24" t="s">
        <v>135</v>
      </c>
      <c r="O33" s="9">
        <v>20000</v>
      </c>
      <c r="P33" s="10">
        <v>20000</v>
      </c>
      <c r="Q33" s="8"/>
      <c r="R33" s="23" t="s">
        <v>136</v>
      </c>
      <c r="S33" s="6"/>
      <c r="T33" s="15"/>
      <c r="U33" s="18"/>
    </row>
    <row r="34" spans="1:20" s="2" customFormat="1" ht="12.75">
      <c r="A34" s="20">
        <f>COUNT(A32:A33)</f>
        <v>2</v>
      </c>
      <c r="B34" s="34"/>
      <c r="C34" s="34"/>
      <c r="D34" s="34"/>
      <c r="E34" s="34"/>
      <c r="F34" s="34"/>
      <c r="G34" s="34"/>
      <c r="H34" s="34"/>
      <c r="I34" s="34"/>
      <c r="J34" s="34"/>
      <c r="K34" s="34"/>
      <c r="L34" s="34"/>
      <c r="M34" s="43"/>
      <c r="N34" s="44"/>
      <c r="O34" s="43">
        <f>SUM(O32:O33)</f>
        <v>34844</v>
      </c>
      <c r="P34" s="43">
        <f>SUM(P32:P33)</f>
        <v>24453.2</v>
      </c>
      <c r="Q34" s="21"/>
      <c r="R34" s="19"/>
      <c r="S34" s="20"/>
      <c r="T34" s="14"/>
    </row>
    <row r="35" spans="1:21" s="27" customFormat="1" ht="25.5" customHeight="1">
      <c r="A35" s="45" t="s">
        <v>43</v>
      </c>
      <c r="B35" s="45"/>
      <c r="C35" s="45"/>
      <c r="D35" s="45"/>
      <c r="E35" s="45"/>
      <c r="F35" s="45"/>
      <c r="G35" s="45"/>
      <c r="H35" s="45"/>
      <c r="I35" s="45"/>
      <c r="J35" s="45"/>
      <c r="K35" s="45"/>
      <c r="L35" s="45"/>
      <c r="M35" s="32"/>
      <c r="N35" s="33"/>
      <c r="O35" s="28">
        <f>SUM(O9,O13,O24,O30,O34,O17)</f>
        <v>766003</v>
      </c>
      <c r="P35" s="28"/>
      <c r="Q35" s="29"/>
      <c r="R35" s="30"/>
      <c r="S35" s="31"/>
      <c r="T35" s="25"/>
      <c r="U35" s="26"/>
    </row>
  </sheetData>
  <sheetProtection/>
  <mergeCells count="27">
    <mergeCell ref="T2:T4"/>
    <mergeCell ref="L3:L4"/>
    <mergeCell ref="M3:M4"/>
    <mergeCell ref="N3:N4"/>
    <mergeCell ref="O3:Q3"/>
    <mergeCell ref="I2:I4"/>
    <mergeCell ref="J2:J4"/>
    <mergeCell ref="K2:K4"/>
    <mergeCell ref="L2:Q2"/>
    <mergeCell ref="R2:R4"/>
    <mergeCell ref="S2:S4"/>
    <mergeCell ref="A35:L35"/>
    <mergeCell ref="A1:S1"/>
    <mergeCell ref="A2:A4"/>
    <mergeCell ref="B2:B4"/>
    <mergeCell ref="C2:C4"/>
    <mergeCell ref="D2:D4"/>
    <mergeCell ref="E2:E4"/>
    <mergeCell ref="F2:F4"/>
    <mergeCell ref="G2:G4"/>
    <mergeCell ref="H2:H4"/>
    <mergeCell ref="B9:L9"/>
    <mergeCell ref="B13:L13"/>
    <mergeCell ref="B17:L17"/>
    <mergeCell ref="B24:L24"/>
    <mergeCell ref="B30:L30"/>
    <mergeCell ref="B34:L3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2013-11-04T03:14:44Z</cp:lastPrinted>
  <dcterms:created xsi:type="dcterms:W3CDTF">2011-08-22T06:45:49Z</dcterms:created>
  <dcterms:modified xsi:type="dcterms:W3CDTF">2015-06-24T03:56:49Z</dcterms:modified>
  <cp:category/>
  <cp:version/>
  <cp:contentType/>
  <cp:contentStatus/>
</cp:coreProperties>
</file>