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HON QUAN" sheetId="1" r:id="rId1"/>
  </sheets>
  <definedNames/>
  <calcPr fullCalcOnLoad="1"/>
</workbook>
</file>

<file path=xl/sharedStrings.xml><?xml version="1.0" encoding="utf-8"?>
<sst xmlns="http://schemas.openxmlformats.org/spreadsheetml/2006/main" count="355" uniqueCount="330">
  <si>
    <t>STT</t>
  </si>
  <si>
    <t>TÊN DN</t>
  </si>
  <si>
    <t>ĐỊA CHỈ</t>
  </si>
  <si>
    <t>Số ĐKKD</t>
  </si>
  <si>
    <t>Ngày cấp</t>
  </si>
  <si>
    <t>VỐN ĐL (Tr đồng)</t>
  </si>
  <si>
    <t>17/04/2008</t>
  </si>
  <si>
    <t>28/7/2009</t>
  </si>
  <si>
    <t>25/11/2009</t>
  </si>
  <si>
    <t>16/11/2009</t>
  </si>
  <si>
    <t>18/12/2009</t>
  </si>
  <si>
    <t>28/12/2007</t>
  </si>
  <si>
    <t>29/9/2010</t>
  </si>
  <si>
    <t>DNTN</t>
  </si>
  <si>
    <t>1 TV</t>
  </si>
  <si>
    <t>2 TV</t>
  </si>
  <si>
    <t>CP</t>
  </si>
  <si>
    <t>SL</t>
  </si>
  <si>
    <t>VỐN</t>
  </si>
  <si>
    <t>TN</t>
  </si>
  <si>
    <t>XD</t>
  </si>
  <si>
    <t>CB</t>
  </si>
  <si>
    <t>NN</t>
  </si>
  <si>
    <t>18/5/2009</t>
  </si>
  <si>
    <t>17/11/2009</t>
  </si>
  <si>
    <t>07/12/2010</t>
  </si>
  <si>
    <t>29/8/2008</t>
  </si>
  <si>
    <t>30/11/2009</t>
  </si>
  <si>
    <t>18/3/2008</t>
  </si>
  <si>
    <t>09/12/2010</t>
  </si>
  <si>
    <t>04/01/2011</t>
  </si>
  <si>
    <t>30/12/2003</t>
  </si>
  <si>
    <t>27/11/2009</t>
  </si>
  <si>
    <t>24/5/2010</t>
  </si>
  <si>
    <t>CTY CP</t>
  </si>
  <si>
    <t>14/12/2007</t>
  </si>
  <si>
    <t xml:space="preserve">DNTN traïm xaêng daàu Taân Lôïi </t>
  </si>
  <si>
    <t xml:space="preserve">Aáp Quaûn Lôïi, xaõ taân Lôïi </t>
  </si>
  <si>
    <t>DNTN  Phaïm Thò Loäc</t>
  </si>
  <si>
    <t xml:space="preserve">Aá Vaên Hieân II , xaõ  phöôùc An </t>
  </si>
  <si>
    <t>15/9/2000</t>
  </si>
  <si>
    <t>DNTN  Phaïm Long</t>
  </si>
  <si>
    <t xml:space="preserve"> Xaõ  Thanh An </t>
  </si>
  <si>
    <t>21/02/2000</t>
  </si>
  <si>
    <t>DNTN traïm xaêng daàu  taøu oâ</t>
  </si>
  <si>
    <t xml:space="preserve">Toå 3, aáp 4,  xaõ Taân Khai </t>
  </si>
  <si>
    <t>21/11/2001</t>
  </si>
  <si>
    <t>DNTN traïm xaêng daàu   Xa Traïch</t>
  </si>
  <si>
    <t>Aáp  Chaø laø, xaõ thanh Bình</t>
  </si>
  <si>
    <t>31/01/2001</t>
  </si>
  <si>
    <t xml:space="preserve">DNTN  Thu Haø I </t>
  </si>
  <si>
    <t xml:space="preserve">AÁp 1, xaõ Taân Khai, Hôùn Quaûn </t>
  </si>
  <si>
    <t>31/12/2001</t>
  </si>
  <si>
    <t>DNTN traïm xaêng daàu Tuaán phöông</t>
  </si>
  <si>
    <t>Aáp Xa caùt, xaõ Thanh Bình</t>
  </si>
  <si>
    <t>DNTN  Ñöùc Vöôïng</t>
  </si>
  <si>
    <t>Toå 10, Aáp 1, xaõ Taân Khai</t>
  </si>
  <si>
    <t>27/7/2004</t>
  </si>
  <si>
    <t>DNTN Hoaøng Loäc</t>
  </si>
  <si>
    <t xml:space="preserve">73 Aáp Quaûn Lôïi A, Taân Lôïi, Hôùn Quaûn </t>
  </si>
  <si>
    <t>26/5/2009</t>
  </si>
  <si>
    <t xml:space="preserve">DNTN traïm xaêng daàu Thu Höông </t>
  </si>
  <si>
    <t>Aáp 3, xaõ Ñoàng Nô</t>
  </si>
  <si>
    <t>22/3/2004</t>
  </si>
  <si>
    <t>DNTN  Hoàng Phuù</t>
  </si>
  <si>
    <t>Toå 5, aáp Quaûn Lôïi, xaõ  Taân Lôïi</t>
  </si>
  <si>
    <t>29/6/2004</t>
  </si>
  <si>
    <t xml:space="preserve">DNTN  Ngoïc Lôïi </t>
  </si>
  <si>
    <t>Soá 283, aáp 5, xaõ Taân Khai</t>
  </si>
  <si>
    <t xml:space="preserve">DNTN   Nguyeãn Thò Myõ </t>
  </si>
  <si>
    <t xml:space="preserve"> Chaø Laø, Thanh Bình </t>
  </si>
  <si>
    <t>21/4/2004</t>
  </si>
  <si>
    <t>DNTN Huøng Söông</t>
  </si>
  <si>
    <t>AÁp 5, xaõ An khöông</t>
  </si>
  <si>
    <t>17/01/2002</t>
  </si>
  <si>
    <t xml:space="preserve">DNTN  Xaêng daàu Thanh An </t>
  </si>
  <si>
    <t xml:space="preserve">Xaõ Thanh An, huyeän Hôùn Quaûn </t>
  </si>
  <si>
    <t>30/12/1999</t>
  </si>
  <si>
    <t>DNTN Traïm Xaêng  daàu Huyeàn Chöông</t>
  </si>
  <si>
    <t>Toå 2, aáp 1, xaõ Minh Ñöùc</t>
  </si>
  <si>
    <t>DNTN  Töôøng Vi</t>
  </si>
  <si>
    <t>Toå 1, aáp Traø Thanh, xaõ Thanh An</t>
  </si>
  <si>
    <t>26/06/2008</t>
  </si>
  <si>
    <t xml:space="preserve">DNTN Traïm Xaêng  daàu  Taân Quan </t>
  </si>
  <si>
    <t>Toå 1, aáp  Xaïc Laây, xaõ Taân Quan</t>
  </si>
  <si>
    <t xml:space="preserve">DNTN  Tieán Duõng </t>
  </si>
  <si>
    <t>Aáp  Trung Sôn, Thanh An</t>
  </si>
  <si>
    <t>16/11/2007</t>
  </si>
  <si>
    <t xml:space="preserve">DNTN  Bích Thuyû </t>
  </si>
  <si>
    <t xml:space="preserve">Aáp Höng  Yeân , xaõ Taân Höng   </t>
  </si>
  <si>
    <t>30/5/2005</t>
  </si>
  <si>
    <t xml:space="preserve">DNTN   Thuaän Thaønh </t>
  </si>
  <si>
    <t xml:space="preserve">Aáp ChaøLaø , xaõ Thanh Bình    </t>
  </si>
  <si>
    <t>23/3/2004</t>
  </si>
  <si>
    <t>DNTN   Hoàng Vaân</t>
  </si>
  <si>
    <t xml:space="preserve">Aáp  1 , xaõ  Taân Khai  </t>
  </si>
  <si>
    <t>DNTN   Phöông Vy</t>
  </si>
  <si>
    <t>Xaõ  Thanh Bình</t>
  </si>
  <si>
    <t xml:space="preserve">DNTN  Kim baûo Ngoïc </t>
  </si>
  <si>
    <t>Toå 1, aáp An Quyù, xaõ Thanh An</t>
  </si>
  <si>
    <t xml:space="preserve">DNTN  Phuù Syõ </t>
  </si>
  <si>
    <t>Chaø Laø, xaõ Thanh Bình</t>
  </si>
  <si>
    <t>22/03/2005</t>
  </si>
  <si>
    <t>DNTN  Ñình Leã</t>
  </si>
  <si>
    <t xml:space="preserve">Toå 5, aáp Quaûn lôïi A, Taân Lôïi </t>
  </si>
  <si>
    <t>DNTN  Haûi Höôøng</t>
  </si>
  <si>
    <t xml:space="preserve"> aáp Sôû Xieâm, Taân Höng </t>
  </si>
  <si>
    <t xml:space="preserve">DNTN Traïm Xaêng  daàu Höng Thònh </t>
  </si>
  <si>
    <t>AÁp 1, xaõ  Taân Khai</t>
  </si>
  <si>
    <t>DNTN Lyù Quyønh</t>
  </si>
  <si>
    <t>xaõ Thanh Bình</t>
  </si>
  <si>
    <t xml:space="preserve">DNTN Traïm Xaêng  daàu Phuùc Thònh </t>
  </si>
  <si>
    <t>Toå 2, aáp 2, xaõ Minh  taâm</t>
  </si>
  <si>
    <t xml:space="preserve">DNTN Minh Hueâ </t>
  </si>
  <si>
    <t xml:space="preserve"> Xaõ  Taân Lôïi </t>
  </si>
  <si>
    <t>DNTN TM và DV Phú Sỹ II</t>
  </si>
  <si>
    <t>Tổ 6, ấp Chà Là, xã Thanh Bình, huyện Hớn Quản</t>
  </si>
  <si>
    <t>15/3/2010</t>
  </si>
  <si>
    <t>DNTN Quỳnh Hương</t>
  </si>
  <si>
    <t>Tổ 8, ấp Sóc Trào 4, xã Tân Lợi, huyện Hớn Quản</t>
  </si>
  <si>
    <t>DNTN Kim Hà</t>
  </si>
  <si>
    <t xml:space="preserve">                                                                                                                                                                       </t>
  </si>
  <si>
    <t>DNTN Thông Thảo</t>
  </si>
  <si>
    <t>Tổ 10, Ấp 4, xã tân Khai, huyện Hớn Quản</t>
  </si>
  <si>
    <t>DNTN Khải Ca</t>
  </si>
  <si>
    <t>Tổ 6, xã Tân Khai, huyện HỚn Quản</t>
  </si>
  <si>
    <t>DNTN Tiệm vàng Ngọc Mai</t>
  </si>
  <si>
    <t>Ấp Địa hạt, xã Thanh An, huyện Hớn Quản</t>
  </si>
  <si>
    <t>DNTN Trường Sơn HQ</t>
  </si>
  <si>
    <t>Phú Miên, xã tân Lợi, huyện Hớn Quản</t>
  </si>
  <si>
    <t>DNTN TMDV Phát Tài</t>
  </si>
  <si>
    <t>Ấp 2, xã Tân Khai, huyện Hớn Quản</t>
  </si>
  <si>
    <t>DNTN Xăng dầu Tấn Kiệt</t>
  </si>
  <si>
    <t>Tổ 2, Ấp 3, xã Đồng Nơ, huyện Hớn Quản</t>
  </si>
  <si>
    <t xml:space="preserve">DNTN xăng dầu Mai Hùng </t>
  </si>
  <si>
    <t>Tổ 7, Ấp Sóc Quả, xã Tân Hưng, huyện HQ</t>
  </si>
  <si>
    <t xml:space="preserve">Cty TNHH MTV Taán Kieät </t>
  </si>
  <si>
    <t xml:space="preserve">QL 13, toå 1, aáp 5, Taân Khai  </t>
  </si>
  <si>
    <t>15/5/2009</t>
  </si>
  <si>
    <t xml:space="preserve">Cty TNHH MTV Hieäp Thöông 1   </t>
  </si>
  <si>
    <t xml:space="preserve">Aáp  4, Taân Khai  </t>
  </si>
  <si>
    <t>Cty TNHH MTV TM - DV Khaûi  Hoaøn</t>
  </si>
  <si>
    <t xml:space="preserve">Aáp  1, xaõ Minh Taâm  </t>
  </si>
  <si>
    <t>Cty TNHH MTV  Ño ñaïc baûn ñoà Bình Long</t>
  </si>
  <si>
    <t xml:space="preserve">57 toå  3 , aáp 2, Taân Khai </t>
  </si>
  <si>
    <t>21/4/2009</t>
  </si>
  <si>
    <t>Cty TNHH 1tviên Việt Úc</t>
  </si>
  <si>
    <t>Ấp 2, xã Minh Hưng, huyện Hớn Quản</t>
  </si>
  <si>
    <t>14/01/2010</t>
  </si>
  <si>
    <t>Cty TNHH 1tviên Thành Trung</t>
  </si>
  <si>
    <t>Ấp 1, xã Minh Đức, huyện Hớn Quản</t>
  </si>
  <si>
    <t>02/3/2010</t>
  </si>
  <si>
    <t>Cty TNHH TM DV Phương An</t>
  </si>
  <si>
    <t>Tổ 4, ấp 1, xã Tân Khai, huyện Hớn Quản</t>
  </si>
  <si>
    <t>04/3/2010</t>
  </si>
  <si>
    <t>Cty TNHH 1tviên Thu Âu</t>
  </si>
  <si>
    <t>Tổ 3, ấp Xa Trạch, xã Phước An, huyện Hớn Quản</t>
  </si>
  <si>
    <t>25/3/2010</t>
  </si>
  <si>
    <t>Cty TNHH 1tviên Tấn Hoàng</t>
  </si>
  <si>
    <t>QL 13, xã Tân Khai, huyện Hớn Quản</t>
  </si>
  <si>
    <t>25/5/2010</t>
  </si>
  <si>
    <t>Cty TNHH 1tviên Thịnh Tú</t>
  </si>
  <si>
    <t>31/5/2010</t>
  </si>
  <si>
    <t>Cty TNHH 1tviên Tân Anh Dũng</t>
  </si>
  <si>
    <t>Ấp 2, xã Tân Quan, huyện Hớn Quản</t>
  </si>
  <si>
    <t>05/8/2010</t>
  </si>
  <si>
    <t>Cty TNHH 1tviên Kim Ngân</t>
  </si>
  <si>
    <t>Ấp 1, xã An Khương, huyện Hớn Quản</t>
  </si>
  <si>
    <t>Cty TNHH 1tviên Khánh Minh</t>
  </si>
  <si>
    <t>Tổ 10, ấp 1,  xã Tân Khai, huyện Hớn Quản</t>
  </si>
  <si>
    <t>06/9/2010</t>
  </si>
  <si>
    <t>Cty TNHH 1tviên Thy Mây</t>
  </si>
  <si>
    <t>Ấp Xa Cát, xã Thanh Bình, huyện Hớn Quản</t>
  </si>
  <si>
    <t>17/9/2010</t>
  </si>
  <si>
    <t>Cty TNHH 1tviên TM -DV Ánh Xuân</t>
  </si>
  <si>
    <t>Ấp Tổng Cui Lớn, xã Phước An, huyện Hớn Quản</t>
  </si>
  <si>
    <t>Cty TNHH 1tviên Quỳnh Hương</t>
  </si>
  <si>
    <t>Ấp Sóc Trào, xã Tân Lợi, huyện Hớn Quản</t>
  </si>
  <si>
    <t>22/11/2010</t>
  </si>
  <si>
    <t>Cty TNHH 1tviên Tấn Đức</t>
  </si>
  <si>
    <t>332 tổ 9, ấp 1, xã Tân Khai, huyện Hớn Quản</t>
  </si>
  <si>
    <t>Cty TNHH 1tviên Thu An</t>
  </si>
  <si>
    <t>Ấp 4, xã Tân Khai, huyện Hớn Quản</t>
  </si>
  <si>
    <t>Cty TNHH một thành viên Thịnh Tú</t>
  </si>
  <si>
    <t>Cty TNHH 1tviên Hồng Phúc</t>
  </si>
  <si>
    <t>Ấp 1B, xã Minh Đức, huyện Hớn Quản</t>
  </si>
  <si>
    <t>Cty TNHH 1tviên TM Hà An</t>
  </si>
  <si>
    <t>22/4/2011</t>
  </si>
  <si>
    <t>Cty TNHH MTV Quỳnh Phát</t>
  </si>
  <si>
    <t>Ấp Xa Trạch 2, xã Phước An, huyện Hớn Quản</t>
  </si>
  <si>
    <t>Cty TNHH MTV DV Phú Tài</t>
  </si>
  <si>
    <t>Tổ 7, Ấp 1, xã Tân Khai, huyện Hớn Quản</t>
  </si>
  <si>
    <t>Cty TNHH MTV TMDV Chiêu Dương</t>
  </si>
  <si>
    <t>QL,13 xã Tân Khai, huyện Hớn Quản</t>
  </si>
  <si>
    <t>CTY TNHH</t>
  </si>
  <si>
    <t>Cty TNHH TMDV Hồng Phúc</t>
  </si>
  <si>
    <t>135 ấp 5, xã Tân Khai, huyện Hớn Quản</t>
  </si>
  <si>
    <t>Cty TNHH Hoàng Trung</t>
  </si>
  <si>
    <t>Ấp 8, xã An Khương, huyện Hớn Quản</t>
  </si>
  <si>
    <t>Cty TNHH Môi Trừơng Phú Tài</t>
  </si>
  <si>
    <t>Cty TNHH SX TM DV Môi Truờng Minh Hùng</t>
  </si>
  <si>
    <t>116 ấp suối Binh, xã Đồng Tiến, huyện Hớn Quản</t>
  </si>
  <si>
    <t>Cty TNHH TMDV Khanh Thể</t>
  </si>
  <si>
    <t>Ấp 8, xã Tân Hiệp, huyện Hớn Quản</t>
  </si>
  <si>
    <t>Cty CP Việt Nông Bình Phước</t>
  </si>
  <si>
    <t>Tổ 1, ấp Xạc Lây, xã Tân Quan, huyện Hớn Quản</t>
  </si>
  <si>
    <t>04/3/2011</t>
  </si>
  <si>
    <t>Cty Cp ĐT Phương Nam Bình Phước</t>
  </si>
  <si>
    <t>Tổ 4, Ấp 3, xã Đồng Nơ, huyện Hớn Quản</t>
  </si>
  <si>
    <t>DNTN Nhö Thaûo</t>
  </si>
  <si>
    <t>DNTN DV XD Hương Quỳnh</t>
  </si>
  <si>
    <t>Số 135, tổ 5, ấp Trung Sơn, xã Thanh An, huyện Hớn Quản</t>
  </si>
  <si>
    <t>Cty TNHH MTV Ñöùc Minh</t>
  </si>
  <si>
    <t xml:space="preserve">Xa Traïch II, xaõ Phöôùc An, Hôùn Quaûn </t>
  </si>
  <si>
    <t xml:space="preserve">Cty TNHH MTV Lieân Thaønh Phaùt </t>
  </si>
  <si>
    <t xml:space="preserve">Aáp  7, xaõ Taân Khai </t>
  </si>
  <si>
    <t xml:space="preserve">Cty TNHH MTV Nguyeân Bình </t>
  </si>
  <si>
    <t>Toå 9, Aáp 2 , xaõ  Taân Khai</t>
  </si>
  <si>
    <t xml:space="preserve">Cty TNHH  MTV  Vieät Nga  </t>
  </si>
  <si>
    <t>Toå 2, Aáp  Phoá Loá  , xaõ   An Phuù</t>
  </si>
  <si>
    <t>Cty TNHH 1tviên Thế Phương</t>
  </si>
  <si>
    <t>Số 31, tổ 1, ấp Quản Lợi, xã Tân Lợi, huyện Hớn Quản</t>
  </si>
  <si>
    <t>06/5/2010</t>
  </si>
  <si>
    <t>Cty TNHH 2 Tviên</t>
  </si>
  <si>
    <t>Cty TNHH Phú Trọng</t>
  </si>
  <si>
    <t>Tổ 2, ấp 1, xã Tân Khai, huyện Hớn Quản</t>
  </si>
  <si>
    <t>23/8/2010</t>
  </si>
  <si>
    <t>Cty TNHH Phúc Thịnh Phước</t>
  </si>
  <si>
    <t>18/8/2010</t>
  </si>
  <si>
    <t xml:space="preserve">CTY TNHH An Phuù Thaønh </t>
  </si>
  <si>
    <t>Toå 9, Aáp Bình Phuù , xaõ An Phuù</t>
  </si>
  <si>
    <t>Cty TNHH XD Thaønh Phong</t>
  </si>
  <si>
    <t>Cty TNHH TMDV Xây Dựng Tân Khai</t>
  </si>
  <si>
    <t>QL 13, tổ 1, ấp 5, xã Tân Khai, huyện Hớn Quản</t>
  </si>
  <si>
    <t xml:space="preserve">DNTN Kieán Mieâu </t>
  </si>
  <si>
    <t xml:space="preserve">Aáp 5, xaõ Taân Khai , huyeän Hôùn Quaûn </t>
  </si>
  <si>
    <t>19/5/2004</t>
  </si>
  <si>
    <t xml:space="preserve">DNTN Thieân Loäc thöông </t>
  </si>
  <si>
    <t>Aáp 1, Taân Khai</t>
  </si>
  <si>
    <t>DNTN  Lyù Höông</t>
  </si>
  <si>
    <t>Toå 1, Aáp An Sôn, xaõ Thanh An</t>
  </si>
  <si>
    <t>31/1/2008</t>
  </si>
  <si>
    <t xml:space="preserve">DNTN Thaùi  Oanh </t>
  </si>
  <si>
    <t xml:space="preserve">Aáp  Nuùi Gío, xaõ Taân Lôïi </t>
  </si>
  <si>
    <t xml:space="preserve">DNTN  Gaïch Thaønh Coâng  </t>
  </si>
  <si>
    <t xml:space="preserve">Toå 4,  aáp 5, xaõ Taân Quan </t>
  </si>
  <si>
    <t>DNTN SXTM Yến Huy</t>
  </si>
  <si>
    <t>Tổ 1, Ấp Trung Sơn, xã Thành An, huyện Hớn Quản</t>
  </si>
  <si>
    <t>Cty TNHH MTV Laâm Thaønh</t>
  </si>
  <si>
    <t>Aáp xa Traïch II, Phöôùc An</t>
  </si>
  <si>
    <t xml:space="preserve">Cty TNHH MTV Phöôùc Thaéng  </t>
  </si>
  <si>
    <t xml:space="preserve">Aáp 3, xaõ Taân Khai </t>
  </si>
  <si>
    <t xml:space="preserve">Cty TNHH MTV  Taân Chaâu   </t>
  </si>
  <si>
    <t xml:space="preserve">Aáp 1, xaõ Taân Khai </t>
  </si>
  <si>
    <t>Cty TNHH MTV SXTM An Phước</t>
  </si>
  <si>
    <t>78, Ấp 3, xã tân Khai, huyện Hớn Quản</t>
  </si>
  <si>
    <t>Cty TNHH</t>
  </si>
  <si>
    <t xml:space="preserve">Cty TNHH  coâng nghieäp cao su Haø Thaønh </t>
  </si>
  <si>
    <t xml:space="preserve">Ấp 2, Xaõ Taân Khai, huyeän hôùn Quaûn </t>
  </si>
  <si>
    <t xml:space="preserve">Cty TNHH  Hoaø Hieäp Ñoàng Nai  </t>
  </si>
  <si>
    <t xml:space="preserve">Toå 4,  aáp 5, xaõ Taân Khai </t>
  </si>
  <si>
    <t xml:space="preserve">Cty TNHH  Cheá bieán goã Thanh Bình </t>
  </si>
  <si>
    <t xml:space="preserve">Toå 8, aáp Chaø laø, xaõ Thanh Bình </t>
  </si>
  <si>
    <t xml:space="preserve">Cty TNHH   SX - DV - TM An Phuù Thònh </t>
  </si>
  <si>
    <t>Xaõ Taân Khai, huyeän Hôùn Quaûn</t>
  </si>
  <si>
    <t xml:space="preserve">Cty TNHH  Thöông maïi - San xuaát  WUSONS </t>
  </si>
  <si>
    <t xml:space="preserve">Xaõ Minh Taâm </t>
  </si>
  <si>
    <t xml:space="preserve">Cty TNHH   Vónh  Ñaït </t>
  </si>
  <si>
    <t>Toå 2, aáp 3, xaõ Ñoàng Nô</t>
  </si>
  <si>
    <t>27/3/2006</t>
  </si>
  <si>
    <t xml:space="preserve">Cty TNHH  Long Haûi Nhaät Tröôøng </t>
  </si>
  <si>
    <t>AÂ'p  Taèng Haùch, xaõ  An Phuù</t>
  </si>
  <si>
    <t xml:space="preserve">Cty TNHH cheá bieán Laâm saûn An Bình </t>
  </si>
  <si>
    <t>Aáp  8, xaõ  An khöông</t>
  </si>
  <si>
    <t>Cty TNHH Khoáng Sản Phu Miêng</t>
  </si>
  <si>
    <t>Ấp Thanh Sơn, xã Thanh An, huyện Hớn Quản</t>
  </si>
  <si>
    <t>20/8/2010</t>
  </si>
  <si>
    <t>Cty TNHH SX Kim Hằng</t>
  </si>
  <si>
    <t>Tổ 1, ấp 5, xã Đồng Nơ, huỵên Hớn Quản</t>
  </si>
  <si>
    <t>05/11/2010</t>
  </si>
  <si>
    <t>Cty TNHH Hương Tính</t>
  </si>
  <si>
    <t>Ấp 2, xã Minh Đức, huyện Hớn Quản</t>
  </si>
  <si>
    <t>20/01/2011</t>
  </si>
  <si>
    <t>Coâng ty Coå phaàn khai khoaùng phaùt trieån Raïng Ñoâng</t>
  </si>
  <si>
    <t>205/2 Baøu Luøng, xaõ Taân Hieäp</t>
  </si>
  <si>
    <t xml:space="preserve">Cty coå phaàn xi maêng An Phuù </t>
  </si>
  <si>
    <t xml:space="preserve">Xaõ An Phuù. Huyeän Hôùn Quaûn </t>
  </si>
  <si>
    <t xml:space="preserve">Cty coå phaàn Ñaïi Vuõ </t>
  </si>
  <si>
    <t xml:space="preserve">Xaõ Minh Taâm, Hôùn Quaûn </t>
  </si>
  <si>
    <t>30/5/2008</t>
  </si>
  <si>
    <t>Cty coå phaàn Ñaàu tö Bình phöôùc</t>
  </si>
  <si>
    <t xml:space="preserve">aáp Nuùi Gioù, Xaõ Taân Lôïi , Hôùn Quaûn </t>
  </si>
  <si>
    <t>24/12/2009</t>
  </si>
  <si>
    <t>Cty CP Việt Sing</t>
  </si>
  <si>
    <t>Tổ 2, Ấp 7, xã Minh tâm, huyện Hớn Quản</t>
  </si>
  <si>
    <t>Cty CP Môi trường Thảo Dương Xanh</t>
  </si>
  <si>
    <t>Ấp Xa Lách, xã Tân Quan, huyện HỚn Quản</t>
  </si>
  <si>
    <t xml:space="preserve">DNTN Trang traïi chaên nuoâi Thaønh Ñaït  </t>
  </si>
  <si>
    <t xml:space="preserve">AÁp 5, xaõ Minh Ñöùc, huyeän Hôùn Quaûn </t>
  </si>
  <si>
    <t>23/01/2007</t>
  </si>
  <si>
    <t xml:space="preserve">DNTN Toaøn taùm </t>
  </si>
  <si>
    <t>Toå 10, aáp 6, Xaõ Taân Hieäp</t>
  </si>
  <si>
    <t>24/7/2008</t>
  </si>
  <si>
    <t>DNTN Bình Phú</t>
  </si>
  <si>
    <t>Tổ 5, ấp Bình Phú, xã An Phú, huyện Hớn Quản</t>
  </si>
  <si>
    <t>14/5/2010</t>
  </si>
  <si>
    <t xml:space="preserve">CTY TNHH MTV Hoaøng Sôn </t>
  </si>
  <si>
    <t xml:space="preserve">AÁp 2, xaõ Taân Khai </t>
  </si>
  <si>
    <t>18/11/2009</t>
  </si>
  <si>
    <t>Cty TNHH MTV Trồng trọt Phương An</t>
  </si>
  <si>
    <t>Tổ 5, Ấp Sóc 5, xã Tân Hiệp, huyện Hớn Quản</t>
  </si>
  <si>
    <t>Cty TNHH MTV DV TM Đại Phú</t>
  </si>
  <si>
    <t>Ấp 1, xã Tân Khai, huyện Hớn Quản</t>
  </si>
  <si>
    <t>Cty TNHH Nam An Lộc</t>
  </si>
  <si>
    <t>Ấp Sở Siêm, xã Tân Hưng, huyện Hớn Quản</t>
  </si>
  <si>
    <t>Cty TNHH MTV TM Phước Lợi</t>
  </si>
  <si>
    <t>Ấp Phú Tân, xã An Phú, huyện Hớn Quản</t>
  </si>
  <si>
    <t>Cty TNHH DVTM Đại Phú</t>
  </si>
  <si>
    <t>ấp 1, xã Tân Khai, huyện HỚn Quản</t>
  </si>
  <si>
    <t>CTY CỔ PHẦN</t>
  </si>
  <si>
    <t>Cty CP TM DV Đại Thành Phát</t>
  </si>
  <si>
    <t>Tổ 9, ấp 2, xã Tân Khai, huyện Hớn Quản</t>
  </si>
  <si>
    <t>16/6/2010</t>
  </si>
  <si>
    <t>Cty TNHH MTV</t>
  </si>
  <si>
    <t>DOANH NGHIỆP NGÀNH THƯƠNG NGHIỆP</t>
  </si>
  <si>
    <t>DOANH NGHIỆP NGÀNH XÂY DỰNG</t>
  </si>
  <si>
    <t>DOANH NGHIỆP NGÀNH NÔNG NGHIỆP</t>
  </si>
  <si>
    <t>CTY TNHH MTV</t>
  </si>
  <si>
    <t>DANH SÁCH DN HỚN QUẢN ĐĂNG KÝ ĐẾN 2011 (thống kê ngày 31/12/2011)</t>
  </si>
  <si>
    <t>DOANH NGHIỆP NGÀNH CHẾ BiẾN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</si>
</sst>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#,##0.000"/>
  </numFmts>
  <fonts count="40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sz val="8"/>
      <name val="Tahoma"/>
      <family val="2"/>
    </font>
    <font>
      <b/>
      <i/>
      <sz val="10"/>
      <color indexed="10"/>
      <name val="VNI-Times"/>
      <family val="0"/>
    </font>
    <font>
      <b/>
      <sz val="10"/>
      <color indexed="10"/>
      <name val="VNI-Times"/>
      <family val="0"/>
    </font>
    <font>
      <sz val="10"/>
      <color indexed="63"/>
      <name val="VNI-Times"/>
      <family val="0"/>
    </font>
    <font>
      <b/>
      <sz val="12"/>
      <name val="VNI-Times"/>
      <family val="0"/>
    </font>
    <font>
      <sz val="10"/>
      <color indexed="10"/>
      <name val="VNI-Times"/>
      <family val="0"/>
    </font>
    <font>
      <i/>
      <sz val="10"/>
      <name val="VNI-Times"/>
      <family val="0"/>
    </font>
    <font>
      <i/>
      <sz val="10"/>
      <name val="Times New Roman"/>
      <family val="1"/>
    </font>
    <font>
      <b/>
      <i/>
      <sz val="12"/>
      <color indexed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Cambria"/>
      <family val="1"/>
    </font>
    <font>
      <b/>
      <sz val="10"/>
      <color indexed="10"/>
      <name val="Times New Roman"/>
      <family val="1"/>
    </font>
    <font>
      <b/>
      <sz val="12"/>
      <color indexed="10"/>
      <name val="VNI-Times"/>
      <family val="0"/>
    </font>
    <font>
      <sz val="12"/>
      <color indexed="10"/>
      <name val="VNI-Times"/>
      <family val="0"/>
    </font>
    <font>
      <b/>
      <sz val="12"/>
      <color indexed="10"/>
      <name val="Times New Roman"/>
      <family val="1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dotted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3" fontId="3" fillId="0" borderId="11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172" fontId="3" fillId="0" borderId="15" xfId="0" applyNumberFormat="1" applyFont="1" applyBorder="1" applyAlignment="1" quotePrefix="1">
      <alignment horizontal="right" vertical="center" wrapText="1"/>
    </xf>
    <xf numFmtId="0" fontId="34" fillId="0" borderId="14" xfId="0" applyFont="1" applyBorder="1" applyAlignment="1">
      <alignment horizontal="left" wrapText="1"/>
    </xf>
    <xf numFmtId="0" fontId="3" fillId="24" borderId="1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right" vertical="center" wrapText="1"/>
    </xf>
    <xf numFmtId="172" fontId="3" fillId="0" borderId="11" xfId="0" applyNumberFormat="1" applyFont="1" applyBorder="1" applyAlignment="1" quotePrefix="1">
      <alignment horizontal="right" vertical="center"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4" fontId="3" fillId="0" borderId="11" xfId="0" applyNumberFormat="1" applyFont="1" applyBorder="1" applyAlignment="1" quotePrefix="1">
      <alignment horizontal="right" vertical="center" wrapText="1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 quotePrefix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3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right" vertical="center" wrapText="1"/>
    </xf>
    <xf numFmtId="3" fontId="35" fillId="0" borderId="15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14" fontId="1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Border="1" applyAlignment="1">
      <alignment/>
    </xf>
    <xf numFmtId="3" fontId="3" fillId="0" borderId="15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3" fontId="33" fillId="0" borderId="10" xfId="0" applyNumberFormat="1" applyFont="1" applyBorder="1" applyAlignment="1">
      <alignment/>
    </xf>
    <xf numFmtId="14" fontId="10" fillId="0" borderId="10" xfId="0" applyNumberFormat="1" applyFont="1" applyBorder="1" applyAlignment="1" quotePrefix="1">
      <alignment horizontal="right" vertical="center" wrapText="1"/>
    </xf>
    <xf numFmtId="3" fontId="36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1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vertical="center" wrapText="1"/>
    </xf>
    <xf numFmtId="0" fontId="3" fillId="0" borderId="10" xfId="75" applyFont="1" applyBorder="1" applyAlignment="1">
      <alignment vertical="center" wrapText="1"/>
      <protection/>
    </xf>
    <xf numFmtId="0" fontId="3" fillId="0" borderId="10" xfId="75" applyFont="1" applyBorder="1" applyAlignment="1">
      <alignment horizontal="left" vertical="center" wrapText="1"/>
      <protection/>
    </xf>
    <xf numFmtId="0" fontId="3" fillId="0" borderId="10" xfId="75" applyFont="1" applyBorder="1" applyAlignment="1">
      <alignment horizontal="right" vertical="center" wrapText="1"/>
      <protection/>
    </xf>
    <xf numFmtId="14" fontId="3" fillId="0" borderId="10" xfId="75" applyNumberFormat="1" applyFont="1" applyBorder="1" applyAlignment="1">
      <alignment horizontal="right" vertical="center" wrapText="1"/>
      <protection/>
    </xf>
    <xf numFmtId="3" fontId="3" fillId="0" borderId="10" xfId="75" applyNumberFormat="1" applyFont="1" applyBorder="1" applyAlignment="1">
      <alignment vertical="center" wrapText="1"/>
      <protection/>
    </xf>
    <xf numFmtId="0" fontId="3" fillId="0" borderId="0" xfId="0" applyFont="1" applyBorder="1" applyAlignment="1">
      <alignment horizontal="left" wrapText="1"/>
    </xf>
    <xf numFmtId="0" fontId="3" fillId="24" borderId="16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vertical="center" wrapText="1"/>
    </xf>
    <xf numFmtId="14" fontId="3" fillId="0" borderId="10" xfId="75" applyNumberFormat="1" applyFont="1" applyBorder="1" applyAlignment="1" quotePrefix="1">
      <alignment horizontal="right" vertical="center" wrapText="1"/>
      <protection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right" vertical="center" wrapText="1"/>
      <protection/>
    </xf>
    <xf numFmtId="14" fontId="2" fillId="0" borderId="10" xfId="56" applyNumberFormat="1" applyFont="1" applyBorder="1" applyAlignment="1">
      <alignment horizontal="right" vertical="center" wrapText="1"/>
      <protection/>
    </xf>
    <xf numFmtId="3" fontId="1" fillId="0" borderId="10" xfId="56" applyNumberFormat="1" applyFont="1" applyBorder="1" applyAlignment="1">
      <alignment vertical="center" wrapText="1"/>
      <protection/>
    </xf>
    <xf numFmtId="0" fontId="3" fillId="0" borderId="10" xfId="7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vertical="center" wrapText="1"/>
    </xf>
    <xf numFmtId="0" fontId="3" fillId="0" borderId="10" xfId="76" applyFont="1" applyBorder="1" applyAlignment="1">
      <alignment horizontal="center" vertical="center" wrapText="1"/>
      <protection/>
    </xf>
    <xf numFmtId="0" fontId="3" fillId="0" borderId="10" xfId="76" applyFont="1" applyBorder="1" applyAlignment="1">
      <alignment horizontal="left" vertical="center" wrapText="1"/>
      <protection/>
    </xf>
    <xf numFmtId="0" fontId="3" fillId="0" borderId="10" xfId="76" applyFont="1" applyBorder="1" applyAlignment="1">
      <alignment horizontal="right" vertical="center" wrapText="1"/>
      <protection/>
    </xf>
    <xf numFmtId="14" fontId="3" fillId="0" borderId="10" xfId="76" applyNumberFormat="1" applyFont="1" applyBorder="1" applyAlignment="1" quotePrefix="1">
      <alignment horizontal="right" vertical="center" wrapText="1"/>
      <protection/>
    </xf>
    <xf numFmtId="3" fontId="3" fillId="0" borderId="10" xfId="76" applyNumberFormat="1" applyFont="1" applyBorder="1" applyAlignment="1">
      <alignment vertical="center" wrapText="1"/>
      <protection/>
    </xf>
    <xf numFmtId="0" fontId="3" fillId="0" borderId="10" xfId="76" applyFont="1" applyBorder="1" applyAlignment="1">
      <alignment vertical="center" wrapText="1"/>
      <protection/>
    </xf>
    <xf numFmtId="3" fontId="35" fillId="0" borderId="10" xfId="76" applyNumberFormat="1" applyFont="1" applyBorder="1" applyAlignment="1">
      <alignment vertical="center" wrapText="1"/>
      <protection/>
    </xf>
    <xf numFmtId="14" fontId="3" fillId="0" borderId="10" xfId="76" applyNumberFormat="1" applyFont="1" applyBorder="1" applyAlignment="1">
      <alignment horizontal="right" vertical="center" wrapText="1"/>
      <protection/>
    </xf>
    <xf numFmtId="14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 quotePrefix="1">
      <alignment horizontal="left" vertical="center" wrapText="1"/>
    </xf>
    <xf numFmtId="14" fontId="10" fillId="0" borderId="10" xfId="0" applyNumberFormat="1" applyFont="1" applyBorder="1" applyAlignment="1" quotePrefix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77" applyFont="1" applyBorder="1" applyAlignment="1">
      <alignment vertical="center" wrapText="1"/>
      <protection/>
    </xf>
    <xf numFmtId="0" fontId="3" fillId="0" borderId="10" xfId="77" applyFont="1" applyBorder="1" applyAlignment="1">
      <alignment horizontal="justify"/>
      <protection/>
    </xf>
    <xf numFmtId="0" fontId="3" fillId="0" borderId="10" xfId="77" applyFont="1" applyBorder="1" applyAlignment="1">
      <alignment horizontal="right" vertical="center" wrapText="1"/>
      <protection/>
    </xf>
    <xf numFmtId="14" fontId="3" fillId="0" borderId="10" xfId="77" applyNumberFormat="1" applyFont="1" applyBorder="1" applyAlignment="1">
      <alignment horizontal="right" vertical="center" wrapText="1"/>
      <protection/>
    </xf>
    <xf numFmtId="3" fontId="12" fillId="0" borderId="10" xfId="77" applyNumberFormat="1" applyFont="1" applyBorder="1" applyAlignment="1">
      <alignment vertical="center" wrapText="1"/>
      <protection/>
    </xf>
    <xf numFmtId="14" fontId="3" fillId="0" borderId="10" xfId="77" applyNumberFormat="1" applyFont="1" applyBorder="1" applyAlignment="1" quotePrefix="1">
      <alignment horizontal="right" vertical="center" wrapText="1"/>
      <protection/>
    </xf>
    <xf numFmtId="0" fontId="7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55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right" vertical="center" wrapText="1"/>
      <protection/>
    </xf>
    <xf numFmtId="14" fontId="3" fillId="0" borderId="10" xfId="55" applyNumberFormat="1" applyFont="1" applyBorder="1" applyAlignment="1">
      <alignment horizontal="right" vertical="center" wrapText="1"/>
      <protection/>
    </xf>
    <xf numFmtId="3" fontId="3" fillId="0" borderId="10" xfId="55" applyNumberFormat="1" applyFont="1" applyBorder="1" applyAlignment="1">
      <alignment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3" fontId="38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5" fillId="0" borderId="10" xfId="55" applyNumberFormat="1" applyFont="1" applyBorder="1" applyAlignment="1">
      <alignment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5" xfId="0" applyFont="1" applyFill="1" applyBorder="1" applyAlignment="1">
      <alignment horizontal="right" vertical="center" wrapText="1"/>
    </xf>
    <xf numFmtId="0" fontId="35" fillId="0" borderId="10" xfId="76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32" fillId="20" borderId="8" xfId="79" applyFont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4" fontId="32" fillId="20" borderId="8" xfId="79" applyNumberFormat="1" applyFont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2" fillId="20" borderId="20" xfId="79" applyFont="1" applyBorder="1" applyAlignment="1">
      <alignment horizontal="center"/>
    </xf>
    <xf numFmtId="0" fontId="32" fillId="20" borderId="21" xfId="79" applyFont="1" applyBorder="1" applyAlignment="1">
      <alignment horizontal="center"/>
    </xf>
    <xf numFmtId="0" fontId="32" fillId="20" borderId="22" xfId="79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1" xfId="56"/>
    <cellStyle name="Normal 23" xfId="57"/>
    <cellStyle name="Normal 26" xfId="58"/>
    <cellStyle name="Normal 27" xfId="59"/>
    <cellStyle name="Normal 28" xfId="60"/>
    <cellStyle name="Normal 29" xfId="61"/>
    <cellStyle name="Normal 31" xfId="62"/>
    <cellStyle name="Normal 32" xfId="63"/>
    <cellStyle name="Normal 33" xfId="64"/>
    <cellStyle name="Normal 34" xfId="65"/>
    <cellStyle name="Normal 40" xfId="66"/>
    <cellStyle name="Normal 42" xfId="67"/>
    <cellStyle name="Normal 43" xfId="68"/>
    <cellStyle name="Normal 44" xfId="69"/>
    <cellStyle name="Normal 45" xfId="70"/>
    <cellStyle name="Normal 46" xfId="71"/>
    <cellStyle name="Normal 47" xfId="72"/>
    <cellStyle name="Normal 48" xfId="73"/>
    <cellStyle name="Normal 49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PageLayoutView="0" workbookViewId="0" topLeftCell="A70">
      <selection activeCell="B79" sqref="B79"/>
    </sheetView>
  </sheetViews>
  <sheetFormatPr defaultColWidth="9.140625" defaultRowHeight="12.75"/>
  <cols>
    <col min="1" max="1" width="6.28125" style="0" customWidth="1"/>
    <col min="2" max="2" width="30.57421875" style="0" customWidth="1"/>
    <col min="3" max="3" width="25.8515625" style="0" customWidth="1"/>
    <col min="4" max="4" width="13.57421875" style="0" customWidth="1"/>
    <col min="5" max="5" width="11.00390625" style="0" customWidth="1"/>
    <col min="6" max="6" width="11.140625" style="0" customWidth="1"/>
  </cols>
  <sheetData>
    <row r="1" spans="1:6" ht="18.75">
      <c r="A1" s="150" t="s">
        <v>328</v>
      </c>
      <c r="B1" s="150"/>
      <c r="C1" s="150"/>
      <c r="D1" s="150"/>
      <c r="E1" s="150"/>
      <c r="F1" s="150"/>
    </row>
    <row r="2" spans="1:6" ht="25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18.75">
      <c r="A3" s="151" t="s">
        <v>324</v>
      </c>
      <c r="B3" s="152"/>
      <c r="C3" s="152"/>
      <c r="D3" s="152"/>
      <c r="E3" s="152"/>
      <c r="F3" s="153"/>
    </row>
    <row r="4" spans="1:6" ht="18">
      <c r="A4" s="154" t="s">
        <v>13</v>
      </c>
      <c r="B4" s="154"/>
      <c r="C4" s="61"/>
      <c r="D4" s="62"/>
      <c r="E4" s="68"/>
      <c r="F4" s="69"/>
    </row>
    <row r="5" spans="1:6" ht="14.25">
      <c r="A5" s="70">
        <v>1</v>
      </c>
      <c r="B5" s="71" t="s">
        <v>36</v>
      </c>
      <c r="C5" s="48" t="s">
        <v>37</v>
      </c>
      <c r="D5" s="49">
        <v>3800195018</v>
      </c>
      <c r="E5" s="52">
        <v>36436</v>
      </c>
      <c r="F5" s="72">
        <v>253</v>
      </c>
    </row>
    <row r="6" spans="1:6" ht="14.25">
      <c r="A6" s="70">
        <v>2</v>
      </c>
      <c r="B6" s="71" t="s">
        <v>38</v>
      </c>
      <c r="C6" s="48" t="s">
        <v>39</v>
      </c>
      <c r="D6" s="49">
        <v>3800231900</v>
      </c>
      <c r="E6" s="50" t="s">
        <v>40</v>
      </c>
      <c r="F6" s="72">
        <v>300</v>
      </c>
    </row>
    <row r="7" spans="1:6" ht="14.25">
      <c r="A7" s="70">
        <v>3</v>
      </c>
      <c r="B7" s="71" t="s">
        <v>41</v>
      </c>
      <c r="C7" s="48" t="s">
        <v>42</v>
      </c>
      <c r="D7" s="49">
        <v>3800216437</v>
      </c>
      <c r="E7" s="50" t="s">
        <v>43</v>
      </c>
      <c r="F7" s="72">
        <v>251</v>
      </c>
    </row>
    <row r="8" spans="1:6" ht="14.25">
      <c r="A8" s="70">
        <v>4</v>
      </c>
      <c r="B8" s="71" t="s">
        <v>44</v>
      </c>
      <c r="C8" s="48" t="s">
        <v>45</v>
      </c>
      <c r="D8" s="49">
        <v>3800236828</v>
      </c>
      <c r="E8" s="50" t="s">
        <v>46</v>
      </c>
      <c r="F8" s="72">
        <v>600</v>
      </c>
    </row>
    <row r="9" spans="1:6" ht="14.25">
      <c r="A9" s="70">
        <v>5</v>
      </c>
      <c r="B9" s="71" t="s">
        <v>47</v>
      </c>
      <c r="C9" s="48" t="s">
        <v>48</v>
      </c>
      <c r="D9" s="49">
        <v>3800228986</v>
      </c>
      <c r="E9" s="50" t="s">
        <v>49</v>
      </c>
      <c r="F9" s="72">
        <v>250</v>
      </c>
    </row>
    <row r="10" spans="1:6" ht="14.25">
      <c r="A10" s="70">
        <v>6</v>
      </c>
      <c r="B10" s="71" t="s">
        <v>50</v>
      </c>
      <c r="C10" s="48" t="s">
        <v>51</v>
      </c>
      <c r="D10" s="49">
        <v>3800233432</v>
      </c>
      <c r="E10" s="50" t="s">
        <v>52</v>
      </c>
      <c r="F10" s="72">
        <v>4000</v>
      </c>
    </row>
    <row r="11" spans="1:6" ht="14.25">
      <c r="A11" s="70">
        <v>7</v>
      </c>
      <c r="B11" s="71" t="s">
        <v>53</v>
      </c>
      <c r="C11" s="48" t="s">
        <v>54</v>
      </c>
      <c r="D11" s="49">
        <v>3800271815</v>
      </c>
      <c r="E11" s="52">
        <v>37473</v>
      </c>
      <c r="F11" s="72">
        <v>400</v>
      </c>
    </row>
    <row r="12" spans="1:6" ht="14.25">
      <c r="A12" s="70">
        <v>8</v>
      </c>
      <c r="B12" s="71" t="s">
        <v>55</v>
      </c>
      <c r="C12" s="48" t="s">
        <v>56</v>
      </c>
      <c r="D12" s="49">
        <v>3800166225</v>
      </c>
      <c r="E12" s="50" t="s">
        <v>57</v>
      </c>
      <c r="F12" s="72">
        <v>500</v>
      </c>
    </row>
    <row r="13" spans="1:6" ht="28.5">
      <c r="A13" s="70">
        <v>9</v>
      </c>
      <c r="B13" s="71" t="s">
        <v>58</v>
      </c>
      <c r="C13" s="48" t="s">
        <v>59</v>
      </c>
      <c r="D13" s="49">
        <v>3800566047</v>
      </c>
      <c r="E13" s="50" t="s">
        <v>60</v>
      </c>
      <c r="F13" s="51">
        <v>700</v>
      </c>
    </row>
    <row r="14" spans="1:6" ht="14.25">
      <c r="A14" s="70">
        <v>10</v>
      </c>
      <c r="B14" s="70" t="s">
        <v>61</v>
      </c>
      <c r="C14" s="48" t="s">
        <v>62</v>
      </c>
      <c r="D14" s="49">
        <v>3800295781</v>
      </c>
      <c r="E14" s="50" t="s">
        <v>63</v>
      </c>
      <c r="F14" s="51">
        <v>200</v>
      </c>
    </row>
    <row r="15" spans="1:6" ht="28.5">
      <c r="A15" s="70">
        <v>11</v>
      </c>
      <c r="B15" s="71" t="s">
        <v>64</v>
      </c>
      <c r="C15" s="48" t="s">
        <v>65</v>
      </c>
      <c r="D15" s="49">
        <v>3800286674</v>
      </c>
      <c r="E15" s="50" t="s">
        <v>66</v>
      </c>
      <c r="F15" s="51">
        <v>1800</v>
      </c>
    </row>
    <row r="16" spans="1:6" ht="14.25">
      <c r="A16" s="70">
        <v>12</v>
      </c>
      <c r="B16" s="71" t="s">
        <v>67</v>
      </c>
      <c r="C16" s="48" t="s">
        <v>68</v>
      </c>
      <c r="D16" s="49">
        <v>3800290504</v>
      </c>
      <c r="E16" s="52">
        <v>38147</v>
      </c>
      <c r="F16" s="51">
        <v>8000</v>
      </c>
    </row>
    <row r="17" spans="1:6" ht="14.25">
      <c r="A17" s="70">
        <v>13</v>
      </c>
      <c r="B17" s="71" t="s">
        <v>69</v>
      </c>
      <c r="C17" s="48" t="s">
        <v>70</v>
      </c>
      <c r="D17" s="49">
        <v>3800285141</v>
      </c>
      <c r="E17" s="50" t="s">
        <v>71</v>
      </c>
      <c r="F17" s="51">
        <v>5000</v>
      </c>
    </row>
    <row r="18" spans="1:6" ht="14.25">
      <c r="A18" s="70">
        <v>14</v>
      </c>
      <c r="B18" s="71" t="s">
        <v>72</v>
      </c>
      <c r="C18" s="48" t="s">
        <v>73</v>
      </c>
      <c r="D18" s="49">
        <v>3800265593</v>
      </c>
      <c r="E18" s="50" t="s">
        <v>74</v>
      </c>
      <c r="F18" s="51">
        <v>250</v>
      </c>
    </row>
    <row r="19" spans="1:6" ht="28.5">
      <c r="A19" s="70">
        <v>15</v>
      </c>
      <c r="B19" s="48" t="s">
        <v>75</v>
      </c>
      <c r="C19" s="73" t="s">
        <v>76</v>
      </c>
      <c r="D19" s="74">
        <v>3800214084</v>
      </c>
      <c r="E19" s="75" t="s">
        <v>77</v>
      </c>
      <c r="F19" s="76">
        <v>250</v>
      </c>
    </row>
    <row r="20" spans="1:6" ht="28.5">
      <c r="A20" s="70">
        <v>16</v>
      </c>
      <c r="B20" s="48" t="s">
        <v>78</v>
      </c>
      <c r="C20" s="48" t="s">
        <v>79</v>
      </c>
      <c r="D20" s="49">
        <v>3800335314</v>
      </c>
      <c r="E20" s="50">
        <v>38993</v>
      </c>
      <c r="F20" s="51">
        <v>400</v>
      </c>
    </row>
    <row r="21" spans="1:6" ht="28.5">
      <c r="A21" s="70">
        <v>17</v>
      </c>
      <c r="B21" s="48" t="s">
        <v>80</v>
      </c>
      <c r="C21" s="48" t="s">
        <v>81</v>
      </c>
      <c r="D21" s="49">
        <v>3800424620</v>
      </c>
      <c r="E21" s="50" t="s">
        <v>82</v>
      </c>
      <c r="F21" s="51">
        <v>250</v>
      </c>
    </row>
    <row r="22" spans="1:6" ht="28.5">
      <c r="A22" s="70">
        <v>18</v>
      </c>
      <c r="B22" s="48" t="s">
        <v>83</v>
      </c>
      <c r="C22" s="48" t="s">
        <v>84</v>
      </c>
      <c r="D22" s="49">
        <v>3800327472</v>
      </c>
      <c r="E22" s="50" t="s">
        <v>11</v>
      </c>
      <c r="F22" s="51">
        <v>250</v>
      </c>
    </row>
    <row r="23" spans="1:6" ht="14.25">
      <c r="A23" s="70">
        <v>19</v>
      </c>
      <c r="B23" s="48" t="s">
        <v>85</v>
      </c>
      <c r="C23" s="48" t="s">
        <v>86</v>
      </c>
      <c r="D23" s="49">
        <v>3800359675</v>
      </c>
      <c r="E23" s="50" t="s">
        <v>87</v>
      </c>
      <c r="F23" s="51">
        <v>500</v>
      </c>
    </row>
    <row r="24" spans="1:6" ht="14.25">
      <c r="A24" s="70">
        <v>20</v>
      </c>
      <c r="B24" s="48" t="s">
        <v>88</v>
      </c>
      <c r="C24" s="48" t="s">
        <v>89</v>
      </c>
      <c r="D24" s="49">
        <v>3800242490</v>
      </c>
      <c r="E24" s="50" t="s">
        <v>90</v>
      </c>
      <c r="F24" s="51">
        <v>200</v>
      </c>
    </row>
    <row r="25" spans="1:6" ht="14.25">
      <c r="A25" s="70">
        <v>21</v>
      </c>
      <c r="B25" s="48" t="s">
        <v>91</v>
      </c>
      <c r="C25" s="48" t="s">
        <v>92</v>
      </c>
      <c r="D25" s="49">
        <v>3800210925</v>
      </c>
      <c r="E25" s="50" t="s">
        <v>93</v>
      </c>
      <c r="F25" s="51">
        <v>150</v>
      </c>
    </row>
    <row r="26" spans="1:6" ht="14.25">
      <c r="A26" s="70">
        <v>22</v>
      </c>
      <c r="B26" s="48" t="s">
        <v>94</v>
      </c>
      <c r="C26" s="48" t="s">
        <v>95</v>
      </c>
      <c r="D26" s="49">
        <v>3800285783</v>
      </c>
      <c r="E26" s="50">
        <v>38082</v>
      </c>
      <c r="F26" s="51">
        <v>500</v>
      </c>
    </row>
    <row r="27" spans="1:6" ht="14.25">
      <c r="A27" s="70">
        <v>23</v>
      </c>
      <c r="B27" s="48" t="s">
        <v>96</v>
      </c>
      <c r="C27" s="48" t="s">
        <v>97</v>
      </c>
      <c r="D27" s="49">
        <v>3800284639</v>
      </c>
      <c r="E27" s="50">
        <v>38172</v>
      </c>
      <c r="F27" s="51">
        <v>500</v>
      </c>
    </row>
    <row r="28" spans="1:6" ht="14.25">
      <c r="A28" s="70">
        <v>24</v>
      </c>
      <c r="B28" s="48" t="s">
        <v>98</v>
      </c>
      <c r="C28" s="48" t="s">
        <v>99</v>
      </c>
      <c r="D28" s="49">
        <v>3800314106</v>
      </c>
      <c r="E28" s="50">
        <v>38419</v>
      </c>
      <c r="F28" s="51">
        <v>300</v>
      </c>
    </row>
    <row r="29" spans="1:6" ht="14.25">
      <c r="A29" s="70">
        <v>25</v>
      </c>
      <c r="B29" s="48" t="s">
        <v>100</v>
      </c>
      <c r="C29" s="48" t="s">
        <v>101</v>
      </c>
      <c r="D29" s="49">
        <v>3800307451</v>
      </c>
      <c r="E29" s="50" t="s">
        <v>102</v>
      </c>
      <c r="F29" s="51">
        <v>2000</v>
      </c>
    </row>
    <row r="30" spans="1:6" ht="14.25">
      <c r="A30" s="70">
        <v>26</v>
      </c>
      <c r="B30" s="48" t="s">
        <v>103</v>
      </c>
      <c r="C30" s="48" t="s">
        <v>104</v>
      </c>
      <c r="D30" s="49">
        <v>3800393972</v>
      </c>
      <c r="E30" s="50" t="s">
        <v>35</v>
      </c>
      <c r="F30" s="51">
        <v>500</v>
      </c>
    </row>
    <row r="31" spans="1:6" ht="14.25">
      <c r="A31" s="70">
        <v>27</v>
      </c>
      <c r="B31" s="48" t="s">
        <v>105</v>
      </c>
      <c r="C31" s="48" t="s">
        <v>106</v>
      </c>
      <c r="D31" s="49">
        <v>3800361816</v>
      </c>
      <c r="E31" s="50">
        <v>39178</v>
      </c>
      <c r="F31" s="51">
        <v>500</v>
      </c>
    </row>
    <row r="32" spans="1:6" ht="14.25">
      <c r="A32" s="70">
        <v>28</v>
      </c>
      <c r="B32" s="48" t="s">
        <v>107</v>
      </c>
      <c r="C32" s="48" t="s">
        <v>108</v>
      </c>
      <c r="D32" s="49">
        <v>3800419726</v>
      </c>
      <c r="E32" s="50" t="s">
        <v>26</v>
      </c>
      <c r="F32" s="51">
        <v>500</v>
      </c>
    </row>
    <row r="33" spans="1:6" ht="14.25">
      <c r="A33" s="70">
        <v>29</v>
      </c>
      <c r="B33" s="48" t="s">
        <v>109</v>
      </c>
      <c r="C33" s="48" t="s">
        <v>110</v>
      </c>
      <c r="D33" s="49">
        <v>3900408358</v>
      </c>
      <c r="E33" s="50" t="s">
        <v>28</v>
      </c>
      <c r="F33" s="51">
        <v>1000</v>
      </c>
    </row>
    <row r="34" spans="1:6" ht="14.25">
      <c r="A34" s="70">
        <v>30</v>
      </c>
      <c r="B34" s="48" t="s">
        <v>111</v>
      </c>
      <c r="C34" s="48" t="s">
        <v>112</v>
      </c>
      <c r="D34" s="49">
        <v>3800567259</v>
      </c>
      <c r="E34" s="50">
        <v>39819</v>
      </c>
      <c r="F34" s="51">
        <v>800</v>
      </c>
    </row>
    <row r="35" spans="1:6" ht="14.25">
      <c r="A35" s="70">
        <v>31</v>
      </c>
      <c r="B35" s="48" t="s">
        <v>113</v>
      </c>
      <c r="C35" s="48" t="s">
        <v>114</v>
      </c>
      <c r="D35" s="49">
        <v>3800630052</v>
      </c>
      <c r="E35" s="50" t="s">
        <v>8</v>
      </c>
      <c r="F35" s="51">
        <v>400</v>
      </c>
    </row>
    <row r="36" spans="1:6" ht="25.5">
      <c r="A36" s="70">
        <v>32</v>
      </c>
      <c r="B36" s="77" t="s">
        <v>115</v>
      </c>
      <c r="C36" s="78" t="s">
        <v>116</v>
      </c>
      <c r="D36" s="79">
        <v>3800657953</v>
      </c>
      <c r="E36" s="80" t="s">
        <v>117</v>
      </c>
      <c r="F36" s="81">
        <v>200</v>
      </c>
    </row>
    <row r="37" spans="1:6" ht="25.5">
      <c r="A37" s="70">
        <v>33</v>
      </c>
      <c r="B37" s="77" t="s">
        <v>118</v>
      </c>
      <c r="C37" s="78" t="s">
        <v>119</v>
      </c>
      <c r="D37" s="79">
        <v>3800701063</v>
      </c>
      <c r="E37" s="80">
        <v>40459</v>
      </c>
      <c r="F37" s="81">
        <v>1900</v>
      </c>
    </row>
    <row r="38" spans="1:6" ht="14.25">
      <c r="A38" s="70">
        <v>34</v>
      </c>
      <c r="B38" s="77" t="s">
        <v>120</v>
      </c>
      <c r="C38" s="78" t="s">
        <v>121</v>
      </c>
      <c r="D38" s="79">
        <v>3800713069</v>
      </c>
      <c r="E38" s="80" t="s">
        <v>12</v>
      </c>
      <c r="F38" s="81">
        <v>1800</v>
      </c>
    </row>
    <row r="39" spans="1:6" ht="25.5">
      <c r="A39" s="70">
        <v>35</v>
      </c>
      <c r="B39" s="77" t="s">
        <v>122</v>
      </c>
      <c r="C39" s="78" t="s">
        <v>123</v>
      </c>
      <c r="D39" s="79">
        <v>3800567347</v>
      </c>
      <c r="E39" s="80">
        <v>39962</v>
      </c>
      <c r="F39" s="81">
        <v>1200</v>
      </c>
    </row>
    <row r="40" spans="1:13" s="39" customFormat="1" ht="25.5">
      <c r="A40" s="70">
        <v>36</v>
      </c>
      <c r="B40" s="36" t="s">
        <v>124</v>
      </c>
      <c r="C40" s="9" t="s">
        <v>125</v>
      </c>
      <c r="D40" s="33">
        <v>3800758581</v>
      </c>
      <c r="E40" s="34">
        <v>40703</v>
      </c>
      <c r="F40" s="24">
        <v>100</v>
      </c>
      <c r="L40" s="35"/>
      <c r="M40" s="35"/>
    </row>
    <row r="41" spans="1:13" s="39" customFormat="1" ht="25.5">
      <c r="A41" s="70">
        <v>37</v>
      </c>
      <c r="B41" s="25" t="s">
        <v>126</v>
      </c>
      <c r="C41" s="14" t="s">
        <v>127</v>
      </c>
      <c r="D41" s="15">
        <v>3800762570</v>
      </c>
      <c r="E41" s="16">
        <v>40732</v>
      </c>
      <c r="F41" s="135">
        <v>500</v>
      </c>
      <c r="G41" s="82"/>
      <c r="H41" s="17"/>
      <c r="I41" s="18"/>
      <c r="J41" s="19"/>
      <c r="K41" s="136"/>
      <c r="L41" s="35"/>
      <c r="M41" s="35"/>
    </row>
    <row r="42" spans="1:13" s="39" customFormat="1" ht="25.5">
      <c r="A42" s="70">
        <v>38</v>
      </c>
      <c r="B42" s="137" t="s">
        <v>128</v>
      </c>
      <c r="C42" s="9" t="s">
        <v>129</v>
      </c>
      <c r="D42" s="33">
        <v>3800767314</v>
      </c>
      <c r="E42" s="34">
        <v>40751</v>
      </c>
      <c r="F42" s="24">
        <v>500</v>
      </c>
      <c r="G42" s="82"/>
      <c r="H42" s="17"/>
      <c r="I42" s="18"/>
      <c r="J42" s="19"/>
      <c r="K42" s="136"/>
      <c r="L42" s="35"/>
      <c r="M42" s="35"/>
    </row>
    <row r="43" spans="1:13" s="39" customFormat="1" ht="25.5">
      <c r="A43" s="70">
        <v>39</v>
      </c>
      <c r="B43" s="26" t="s">
        <v>130</v>
      </c>
      <c r="C43" s="9" t="s">
        <v>131</v>
      </c>
      <c r="D43" s="33">
        <v>3800768332</v>
      </c>
      <c r="E43" s="34">
        <v>40756</v>
      </c>
      <c r="F43" s="24">
        <v>3000</v>
      </c>
      <c r="G43" s="82"/>
      <c r="H43" s="17"/>
      <c r="I43" s="18"/>
      <c r="J43" s="19"/>
      <c r="K43" s="136"/>
      <c r="L43" s="35"/>
      <c r="M43" s="35"/>
    </row>
    <row r="44" spans="1:13" s="39" customFormat="1" ht="25.5">
      <c r="A44" s="70">
        <v>40</v>
      </c>
      <c r="B44" s="26" t="s">
        <v>132</v>
      </c>
      <c r="C44" s="9" t="s">
        <v>133</v>
      </c>
      <c r="D44" s="33">
        <v>3800767730</v>
      </c>
      <c r="E44" s="34">
        <v>40756</v>
      </c>
      <c r="F44" s="24">
        <v>1200</v>
      </c>
      <c r="G44" s="82"/>
      <c r="H44" s="17"/>
      <c r="I44" s="18"/>
      <c r="J44" s="19"/>
      <c r="K44" s="136"/>
      <c r="L44" s="35"/>
      <c r="M44" s="35"/>
    </row>
    <row r="45" spans="1:6" s="35" customFormat="1" ht="25.5">
      <c r="A45" s="70">
        <v>41</v>
      </c>
      <c r="B45" s="83" t="s">
        <v>134</v>
      </c>
      <c r="C45" s="28" t="s">
        <v>135</v>
      </c>
      <c r="D45" s="29">
        <v>3800795216</v>
      </c>
      <c r="E45" s="30">
        <v>40875</v>
      </c>
      <c r="F45" s="133">
        <v>1800</v>
      </c>
    </row>
    <row r="46" spans="1:15" ht="18.75">
      <c r="A46" s="3"/>
      <c r="B46" s="3"/>
      <c r="C46" s="3"/>
      <c r="D46" s="3"/>
      <c r="E46" s="3"/>
      <c r="F46" s="54">
        <f>SUM(F5:F45)</f>
        <v>43704</v>
      </c>
      <c r="H46" s="146" t="s">
        <v>13</v>
      </c>
      <c r="I46" s="147"/>
      <c r="J46" s="146" t="s">
        <v>14</v>
      </c>
      <c r="K46" s="147"/>
      <c r="L46" s="146" t="s">
        <v>15</v>
      </c>
      <c r="M46" s="147"/>
      <c r="N46" s="146" t="s">
        <v>16</v>
      </c>
      <c r="O46" s="147"/>
    </row>
    <row r="47" spans="1:15" ht="16.5">
      <c r="A47" s="55"/>
      <c r="B47" s="84" t="s">
        <v>327</v>
      </c>
      <c r="C47" s="48"/>
      <c r="D47" s="49"/>
      <c r="E47" s="50"/>
      <c r="F47" s="85"/>
      <c r="H47" s="3">
        <f>A38+A87+A143</f>
        <v>223</v>
      </c>
      <c r="I47" s="21">
        <f>F46+F110++F88+F144</f>
        <v>60654</v>
      </c>
      <c r="J47" s="3">
        <f>A65+A94+A114+A146</f>
        <v>347</v>
      </c>
      <c r="K47" s="21">
        <f>F68+F95+F116+F146</f>
        <v>29700</v>
      </c>
      <c r="L47" s="3" t="e">
        <f>#REF!+A100+A128+A151</f>
        <v>#REF!</v>
      </c>
      <c r="M47" s="21">
        <f>F72+F102+F130+F151</f>
        <v>201100</v>
      </c>
      <c r="N47" s="3">
        <f>A135+A156</f>
        <v>232</v>
      </c>
      <c r="O47" s="21">
        <f>F138+F157</f>
        <v>795000</v>
      </c>
    </row>
    <row r="48" spans="1:15" ht="14.25">
      <c r="A48" s="55">
        <v>42</v>
      </c>
      <c r="B48" s="48" t="s">
        <v>136</v>
      </c>
      <c r="C48" s="48" t="s">
        <v>137</v>
      </c>
      <c r="D48" s="49">
        <v>3800558134</v>
      </c>
      <c r="E48" s="50" t="s">
        <v>138</v>
      </c>
      <c r="F48" s="51">
        <v>6000</v>
      </c>
      <c r="G48">
        <v>1</v>
      </c>
      <c r="H48" s="3" t="e">
        <f>H47+J47+L47+N47</f>
        <v>#REF!</v>
      </c>
      <c r="I48" s="21">
        <f>I47+K47+M47+O47</f>
        <v>1086454</v>
      </c>
      <c r="J48" s="22"/>
      <c r="K48" s="3"/>
      <c r="L48" s="3"/>
      <c r="M48" s="3"/>
      <c r="N48" s="3"/>
      <c r="O48" s="3"/>
    </row>
    <row r="49" spans="1:9" ht="14.25">
      <c r="A49" s="55">
        <v>43</v>
      </c>
      <c r="B49" s="48" t="s">
        <v>139</v>
      </c>
      <c r="C49" s="48" t="s">
        <v>140</v>
      </c>
      <c r="D49" s="49">
        <v>3800624690</v>
      </c>
      <c r="E49" s="50">
        <v>39944</v>
      </c>
      <c r="F49" s="51">
        <v>8000</v>
      </c>
      <c r="G49">
        <v>2</v>
      </c>
      <c r="H49" s="3"/>
      <c r="I49" s="21"/>
    </row>
    <row r="50" spans="1:8" ht="28.5">
      <c r="A50" s="55">
        <v>44</v>
      </c>
      <c r="B50" s="48" t="s">
        <v>141</v>
      </c>
      <c r="C50" s="48" t="s">
        <v>142</v>
      </c>
      <c r="D50" s="49">
        <v>3800630905</v>
      </c>
      <c r="E50" s="50" t="s">
        <v>32</v>
      </c>
      <c r="F50" s="51">
        <v>4900</v>
      </c>
      <c r="G50">
        <v>3</v>
      </c>
      <c r="H50" s="23"/>
    </row>
    <row r="51" spans="1:15" ht="28.5">
      <c r="A51" s="55">
        <v>45</v>
      </c>
      <c r="B51" s="48" t="s">
        <v>143</v>
      </c>
      <c r="C51" s="48" t="s">
        <v>144</v>
      </c>
      <c r="D51" s="49">
        <v>3800534574</v>
      </c>
      <c r="E51" s="50" t="s">
        <v>145</v>
      </c>
      <c r="F51" s="51">
        <v>1200</v>
      </c>
      <c r="G51">
        <v>4</v>
      </c>
      <c r="H51" s="146" t="s">
        <v>19</v>
      </c>
      <c r="I51" s="147"/>
      <c r="J51" s="146" t="s">
        <v>20</v>
      </c>
      <c r="K51" s="147"/>
      <c r="L51" s="146" t="s">
        <v>21</v>
      </c>
      <c r="M51" s="147"/>
      <c r="N51" s="146" t="s">
        <v>22</v>
      </c>
      <c r="O51" s="147"/>
    </row>
    <row r="52" spans="1:15" ht="25.5">
      <c r="A52" s="55">
        <v>46</v>
      </c>
      <c r="B52" s="77" t="s">
        <v>146</v>
      </c>
      <c r="C52" s="78" t="s">
        <v>147</v>
      </c>
      <c r="D52" s="79">
        <v>3800650637</v>
      </c>
      <c r="E52" s="80" t="s">
        <v>148</v>
      </c>
      <c r="F52" s="81">
        <v>3000</v>
      </c>
      <c r="G52">
        <v>5</v>
      </c>
      <c r="H52" s="3" t="s">
        <v>17</v>
      </c>
      <c r="I52" s="3" t="s">
        <v>18</v>
      </c>
      <c r="J52" s="3" t="s">
        <v>17</v>
      </c>
      <c r="K52" s="3" t="s">
        <v>18</v>
      </c>
      <c r="L52" s="3" t="s">
        <v>17</v>
      </c>
      <c r="M52" s="3" t="s">
        <v>18</v>
      </c>
      <c r="N52" s="3" t="s">
        <v>17</v>
      </c>
      <c r="O52" s="3" t="s">
        <v>18</v>
      </c>
    </row>
    <row r="53" spans="1:15" ht="25.5">
      <c r="A53" s="55">
        <v>47</v>
      </c>
      <c r="B53" s="77" t="s">
        <v>149</v>
      </c>
      <c r="C53" s="78" t="s">
        <v>150</v>
      </c>
      <c r="D53" s="79">
        <v>3800656318</v>
      </c>
      <c r="E53" s="86" t="s">
        <v>151</v>
      </c>
      <c r="F53" s="81">
        <v>2000</v>
      </c>
      <c r="G53">
        <v>6</v>
      </c>
      <c r="H53" s="3" t="e">
        <f>A38+A65+#REF!</f>
        <v>#REF!</v>
      </c>
      <c r="I53" s="21">
        <f>F46+F68+F72</f>
        <v>106954</v>
      </c>
      <c r="J53" s="3">
        <f>A87+A94+A100</f>
        <v>236</v>
      </c>
      <c r="K53" s="21">
        <f>F88+F95+F102</f>
        <v>37500</v>
      </c>
      <c r="L53" s="3">
        <f>A108+A114+A128</f>
        <v>287</v>
      </c>
      <c r="M53" s="21">
        <f>F110+F116+F130+F138</f>
        <v>873450</v>
      </c>
      <c r="N53" s="3">
        <f>A143+A146+A151+A156</f>
        <v>472</v>
      </c>
      <c r="O53" s="21">
        <f>F144+F152+F157</f>
        <v>54650</v>
      </c>
    </row>
    <row r="54" spans="1:15" ht="25.5">
      <c r="A54" s="55">
        <v>48</v>
      </c>
      <c r="B54" s="77" t="s">
        <v>152</v>
      </c>
      <c r="C54" s="78" t="s">
        <v>153</v>
      </c>
      <c r="D54" s="79">
        <v>3800656999</v>
      </c>
      <c r="E54" s="86" t="s">
        <v>154</v>
      </c>
      <c r="F54" s="81">
        <v>2000</v>
      </c>
      <c r="G54">
        <v>7</v>
      </c>
      <c r="H54" s="3" t="e">
        <f>H53+J53+L53+N53</f>
        <v>#REF!</v>
      </c>
      <c r="I54" s="21">
        <f>I53+K53+M53+O53</f>
        <v>1072554</v>
      </c>
      <c r="J54" s="3"/>
      <c r="K54" s="3"/>
      <c r="L54" s="3"/>
      <c r="M54" s="3"/>
      <c r="N54" s="3"/>
      <c r="O54" s="3"/>
    </row>
    <row r="55" spans="1:7" ht="25.5">
      <c r="A55" s="55">
        <v>49</v>
      </c>
      <c r="B55" s="77" t="s">
        <v>155</v>
      </c>
      <c r="C55" s="78" t="s">
        <v>156</v>
      </c>
      <c r="D55" s="79">
        <v>3800661886</v>
      </c>
      <c r="E55" s="80" t="s">
        <v>157</v>
      </c>
      <c r="F55" s="81">
        <v>1700</v>
      </c>
      <c r="G55">
        <v>8</v>
      </c>
    </row>
    <row r="56" spans="1:7" ht="25.5">
      <c r="A56" s="55">
        <v>50</v>
      </c>
      <c r="B56" s="77" t="s">
        <v>158</v>
      </c>
      <c r="C56" s="78" t="s">
        <v>159</v>
      </c>
      <c r="D56" s="79">
        <v>3800675751</v>
      </c>
      <c r="E56" s="80" t="s">
        <v>160</v>
      </c>
      <c r="F56" s="81">
        <v>500</v>
      </c>
      <c r="G56">
        <v>9</v>
      </c>
    </row>
    <row r="57" spans="1:7" ht="25.5">
      <c r="A57" s="55">
        <v>51</v>
      </c>
      <c r="B57" s="77" t="s">
        <v>161</v>
      </c>
      <c r="C57" s="78" t="s">
        <v>159</v>
      </c>
      <c r="D57" s="79">
        <v>3800677357</v>
      </c>
      <c r="E57" s="80" t="s">
        <v>162</v>
      </c>
      <c r="F57" s="81">
        <v>2000</v>
      </c>
      <c r="G57">
        <v>10</v>
      </c>
    </row>
    <row r="58" spans="1:7" ht="25.5">
      <c r="A58" s="55">
        <v>52</v>
      </c>
      <c r="B58" s="77" t="s">
        <v>163</v>
      </c>
      <c r="C58" s="78" t="s">
        <v>164</v>
      </c>
      <c r="D58" s="79">
        <v>3800699463</v>
      </c>
      <c r="E58" s="86" t="s">
        <v>165</v>
      </c>
      <c r="F58" s="81">
        <v>1000</v>
      </c>
      <c r="G58">
        <v>11</v>
      </c>
    </row>
    <row r="59" spans="1:7" ht="25.5">
      <c r="A59" s="55">
        <v>53</v>
      </c>
      <c r="B59" s="77" t="s">
        <v>166</v>
      </c>
      <c r="C59" s="78" t="s">
        <v>167</v>
      </c>
      <c r="D59" s="79">
        <v>3800701017</v>
      </c>
      <c r="E59" s="86" t="s">
        <v>165</v>
      </c>
      <c r="F59" s="81">
        <v>3000</v>
      </c>
      <c r="G59">
        <v>12</v>
      </c>
    </row>
    <row r="60" spans="1:7" ht="25.5">
      <c r="A60" s="55">
        <v>54</v>
      </c>
      <c r="B60" s="77" t="s">
        <v>168</v>
      </c>
      <c r="C60" s="78" t="s">
        <v>169</v>
      </c>
      <c r="D60" s="79">
        <v>3800707594</v>
      </c>
      <c r="E60" s="86" t="s">
        <v>170</v>
      </c>
      <c r="F60" s="81">
        <v>2000</v>
      </c>
      <c r="G60">
        <v>13</v>
      </c>
    </row>
    <row r="61" spans="1:7" ht="25.5">
      <c r="A61" s="55">
        <v>55</v>
      </c>
      <c r="B61" s="77" t="s">
        <v>171</v>
      </c>
      <c r="C61" s="78" t="s">
        <v>172</v>
      </c>
      <c r="D61" s="79">
        <v>3800710526</v>
      </c>
      <c r="E61" s="80" t="s">
        <v>173</v>
      </c>
      <c r="F61" s="81">
        <v>1500</v>
      </c>
      <c r="G61">
        <v>14</v>
      </c>
    </row>
    <row r="62" spans="1:7" ht="25.5">
      <c r="A62" s="55">
        <v>56</v>
      </c>
      <c r="B62" s="77" t="s">
        <v>174</v>
      </c>
      <c r="C62" s="78" t="s">
        <v>175</v>
      </c>
      <c r="D62" s="79">
        <v>3800709721</v>
      </c>
      <c r="E62" s="80" t="s">
        <v>173</v>
      </c>
      <c r="F62" s="81">
        <v>6800</v>
      </c>
      <c r="G62">
        <v>15</v>
      </c>
    </row>
    <row r="63" spans="1:7" ht="25.5">
      <c r="A63" s="55">
        <v>57</v>
      </c>
      <c r="B63" s="77" t="s">
        <v>176</v>
      </c>
      <c r="C63" s="78" t="s">
        <v>177</v>
      </c>
      <c r="D63" s="79">
        <v>3800722553</v>
      </c>
      <c r="E63" s="80" t="s">
        <v>178</v>
      </c>
      <c r="F63" s="81">
        <v>5000</v>
      </c>
      <c r="G63">
        <v>16</v>
      </c>
    </row>
    <row r="64" spans="1:7" ht="25.5">
      <c r="A64" s="55">
        <v>58</v>
      </c>
      <c r="B64" s="77" t="s">
        <v>179</v>
      </c>
      <c r="C64" s="78" t="s">
        <v>180</v>
      </c>
      <c r="D64" s="79">
        <v>3800726195</v>
      </c>
      <c r="E64" s="86" t="s">
        <v>29</v>
      </c>
      <c r="F64" s="81">
        <v>100</v>
      </c>
      <c r="G64">
        <v>17</v>
      </c>
    </row>
    <row r="65" spans="1:7" ht="25.5">
      <c r="A65" s="55">
        <v>59</v>
      </c>
      <c r="B65" s="5" t="s">
        <v>181</v>
      </c>
      <c r="C65" s="5" t="s">
        <v>182</v>
      </c>
      <c r="D65" s="8">
        <v>3800726244</v>
      </c>
      <c r="E65" s="6">
        <v>40463</v>
      </c>
      <c r="F65" s="7">
        <v>1900</v>
      </c>
      <c r="G65">
        <v>18</v>
      </c>
    </row>
    <row r="66" spans="1:7" ht="25.5">
      <c r="A66" s="55">
        <v>60</v>
      </c>
      <c r="B66" s="87" t="s">
        <v>183</v>
      </c>
      <c r="C66" s="88" t="s">
        <v>159</v>
      </c>
      <c r="D66" s="89">
        <v>3800677357</v>
      </c>
      <c r="E66" s="90" t="s">
        <v>162</v>
      </c>
      <c r="F66" s="91">
        <v>2000</v>
      </c>
      <c r="G66">
        <v>19</v>
      </c>
    </row>
    <row r="67" spans="1:13" s="39" customFormat="1" ht="25.5">
      <c r="A67" s="55">
        <v>61</v>
      </c>
      <c r="B67" s="37" t="s">
        <v>184</v>
      </c>
      <c r="C67" s="9" t="s">
        <v>185</v>
      </c>
      <c r="D67" s="33">
        <v>3800736563</v>
      </c>
      <c r="E67" s="10">
        <v>40848</v>
      </c>
      <c r="F67" s="24">
        <v>1250</v>
      </c>
      <c r="G67">
        <v>20</v>
      </c>
      <c r="H67" s="35"/>
      <c r="I67" s="35"/>
      <c r="J67" s="35"/>
      <c r="K67" s="35"/>
      <c r="L67" s="35"/>
      <c r="M67" s="35"/>
    </row>
    <row r="68" spans="1:13" s="39" customFormat="1" ht="25.5">
      <c r="A68" s="55">
        <v>62</v>
      </c>
      <c r="B68" s="37" t="s">
        <v>186</v>
      </c>
      <c r="C68" s="9" t="s">
        <v>159</v>
      </c>
      <c r="D68" s="33">
        <v>3800751868</v>
      </c>
      <c r="E68" s="11" t="s">
        <v>187</v>
      </c>
      <c r="F68" s="24">
        <v>500</v>
      </c>
      <c r="G68">
        <v>21</v>
      </c>
      <c r="H68" s="35"/>
      <c r="I68" s="35"/>
      <c r="J68" s="35"/>
      <c r="K68" s="35"/>
      <c r="L68" s="35"/>
      <c r="M68" s="35"/>
    </row>
    <row r="69" spans="1:13" s="39" customFormat="1" ht="25.5">
      <c r="A69" s="55">
        <v>63</v>
      </c>
      <c r="B69" s="27" t="s">
        <v>188</v>
      </c>
      <c r="C69" s="9" t="s">
        <v>189</v>
      </c>
      <c r="D69" s="33">
        <v>3800760333</v>
      </c>
      <c r="E69" s="34">
        <v>40721</v>
      </c>
      <c r="F69" s="24">
        <v>5000</v>
      </c>
      <c r="G69">
        <v>22</v>
      </c>
      <c r="H69" s="35"/>
      <c r="I69" s="35"/>
      <c r="J69" s="35"/>
      <c r="K69" s="35"/>
      <c r="L69" s="35"/>
      <c r="M69" s="35"/>
    </row>
    <row r="70" spans="1:13" s="39" customFormat="1" ht="25.5">
      <c r="A70" s="55">
        <v>64</v>
      </c>
      <c r="B70" s="27" t="s">
        <v>190</v>
      </c>
      <c r="C70" s="9" t="s">
        <v>191</v>
      </c>
      <c r="D70" s="33">
        <v>3800766448</v>
      </c>
      <c r="E70" s="34">
        <v>40744</v>
      </c>
      <c r="F70" s="24">
        <v>500</v>
      </c>
      <c r="G70">
        <v>23</v>
      </c>
      <c r="H70" s="35"/>
      <c r="I70" s="35"/>
      <c r="J70" s="35"/>
      <c r="K70" s="35"/>
      <c r="L70" s="35"/>
      <c r="M70" s="35"/>
    </row>
    <row r="71" spans="1:7" s="35" customFormat="1" ht="25.5">
      <c r="A71" s="55">
        <v>65</v>
      </c>
      <c r="B71" s="25" t="s">
        <v>192</v>
      </c>
      <c r="C71" s="28" t="s">
        <v>193</v>
      </c>
      <c r="D71" s="41">
        <v>3800791042</v>
      </c>
      <c r="E71" s="30">
        <v>40858</v>
      </c>
      <c r="F71" s="133">
        <v>900</v>
      </c>
      <c r="G71">
        <v>24</v>
      </c>
    </row>
    <row r="72" spans="1:6" ht="18.75">
      <c r="A72" s="3"/>
      <c r="B72" s="3"/>
      <c r="C72" s="3"/>
      <c r="D72" s="3"/>
      <c r="E72" s="3"/>
      <c r="F72" s="54">
        <f>SUM(F48:F71)</f>
        <v>62750</v>
      </c>
    </row>
    <row r="73" spans="1:6" ht="14.25">
      <c r="A73" s="148" t="s">
        <v>194</v>
      </c>
      <c r="B73" s="148"/>
      <c r="C73" s="3"/>
      <c r="D73" s="3"/>
      <c r="E73" s="3"/>
      <c r="F73" s="3"/>
    </row>
    <row r="74" spans="1:6" ht="25.5">
      <c r="A74" s="55">
        <v>66</v>
      </c>
      <c r="B74" s="77" t="s">
        <v>195</v>
      </c>
      <c r="C74" s="78" t="s">
        <v>196</v>
      </c>
      <c r="D74" s="79">
        <v>3800673585</v>
      </c>
      <c r="E74" s="80" t="s">
        <v>33</v>
      </c>
      <c r="F74" s="81">
        <v>1990</v>
      </c>
    </row>
    <row r="75" spans="1:6" ht="25.5">
      <c r="A75" s="92">
        <v>67</v>
      </c>
      <c r="B75" s="77" t="s">
        <v>197</v>
      </c>
      <c r="C75" s="78" t="s">
        <v>198</v>
      </c>
      <c r="D75" s="79">
        <v>3800700172</v>
      </c>
      <c r="E75" s="86" t="s">
        <v>165</v>
      </c>
      <c r="F75" s="81">
        <v>4000</v>
      </c>
    </row>
    <row r="76" spans="1:6" ht="25.5">
      <c r="A76" s="55">
        <v>68</v>
      </c>
      <c r="B76" s="77" t="s">
        <v>199</v>
      </c>
      <c r="C76" s="78" t="s">
        <v>159</v>
      </c>
      <c r="D76" s="79">
        <v>3800719007</v>
      </c>
      <c r="E76" s="86">
        <v>40279</v>
      </c>
      <c r="F76" s="81">
        <v>800</v>
      </c>
    </row>
    <row r="77" spans="1:6" ht="25.5">
      <c r="A77" s="92">
        <v>69</v>
      </c>
      <c r="B77" s="77" t="s">
        <v>200</v>
      </c>
      <c r="C77" s="78" t="s">
        <v>201</v>
      </c>
      <c r="D77" s="79">
        <v>3800719014</v>
      </c>
      <c r="E77" s="86">
        <v>40279</v>
      </c>
      <c r="F77" s="81">
        <v>5000</v>
      </c>
    </row>
    <row r="78" spans="1:13" s="39" customFormat="1" ht="25.5">
      <c r="A78" s="55">
        <v>70</v>
      </c>
      <c r="B78" s="93" t="s">
        <v>202</v>
      </c>
      <c r="C78" s="9" t="s">
        <v>203</v>
      </c>
      <c r="D78" s="33">
        <v>3800764088</v>
      </c>
      <c r="E78" s="34">
        <v>40735</v>
      </c>
      <c r="F78" s="24">
        <v>10000</v>
      </c>
      <c r="G78" s="35"/>
      <c r="H78" s="35"/>
      <c r="I78" s="35"/>
      <c r="J78" s="35"/>
      <c r="K78" s="35"/>
      <c r="L78" s="35"/>
      <c r="M78" s="35"/>
    </row>
    <row r="79" spans="1:13" s="39" customFormat="1" ht="15.75">
      <c r="A79" s="58"/>
      <c r="B79" s="28"/>
      <c r="C79" s="28"/>
      <c r="D79" s="29"/>
      <c r="E79" s="30"/>
      <c r="F79" s="128">
        <f>SUM(F74:F78)</f>
        <v>21790</v>
      </c>
      <c r="G79" s="35"/>
      <c r="H79" s="35"/>
      <c r="I79" s="35"/>
      <c r="J79" s="35"/>
      <c r="K79" s="35"/>
      <c r="L79" s="35"/>
      <c r="M79" s="35"/>
    </row>
    <row r="80" spans="1:13" s="39" customFormat="1" ht="14.25">
      <c r="A80" s="148" t="s">
        <v>34</v>
      </c>
      <c r="B80" s="148"/>
      <c r="C80" s="28"/>
      <c r="D80" s="29"/>
      <c r="E80" s="30"/>
      <c r="F80" s="60"/>
      <c r="G80" s="35"/>
      <c r="H80" s="35"/>
      <c r="I80" s="35"/>
      <c r="J80" s="35"/>
      <c r="K80" s="35"/>
      <c r="L80" s="35"/>
      <c r="M80" s="35"/>
    </row>
    <row r="81" spans="1:13" s="39" customFormat="1" ht="25.5">
      <c r="A81" s="57">
        <v>71</v>
      </c>
      <c r="B81" s="37" t="s">
        <v>204</v>
      </c>
      <c r="C81" s="9" t="s">
        <v>205</v>
      </c>
      <c r="D81" s="33">
        <v>3800742327</v>
      </c>
      <c r="E81" s="43" t="s">
        <v>206</v>
      </c>
      <c r="F81" s="24">
        <v>20000</v>
      </c>
      <c r="G81" s="38"/>
      <c r="H81" s="35"/>
      <c r="I81" s="35"/>
      <c r="J81" s="35"/>
      <c r="K81" s="35"/>
      <c r="L81" s="35"/>
      <c r="M81" s="35"/>
    </row>
    <row r="82" spans="1:13" s="39" customFormat="1" ht="25.5">
      <c r="A82" s="57">
        <v>72</v>
      </c>
      <c r="B82" s="32" t="s">
        <v>207</v>
      </c>
      <c r="C82" s="28" t="s">
        <v>208</v>
      </c>
      <c r="D82" s="41">
        <v>3800784165</v>
      </c>
      <c r="E82" s="30">
        <v>40827</v>
      </c>
      <c r="F82" s="133">
        <v>1000</v>
      </c>
      <c r="G82" s="38"/>
      <c r="H82" s="35"/>
      <c r="I82" s="35"/>
      <c r="J82" s="35"/>
      <c r="K82" s="35"/>
      <c r="L82" s="35"/>
      <c r="M82" s="35"/>
    </row>
    <row r="83" spans="1:13" s="39" customFormat="1" ht="17.25" customHeight="1">
      <c r="A83" s="58"/>
      <c r="B83" s="94"/>
      <c r="C83" s="28"/>
      <c r="D83" s="41"/>
      <c r="E83" s="30"/>
      <c r="F83" s="128">
        <f>SUM(F81:F82)</f>
        <v>21000</v>
      </c>
      <c r="G83" s="38"/>
      <c r="H83" s="35"/>
      <c r="I83" s="35"/>
      <c r="J83" s="35"/>
      <c r="K83" s="35"/>
      <c r="L83" s="35"/>
      <c r="M83" s="35"/>
    </row>
    <row r="84" spans="1:6" ht="18.75">
      <c r="A84" s="149" t="s">
        <v>325</v>
      </c>
      <c r="B84" s="149"/>
      <c r="C84" s="149"/>
      <c r="D84" s="149"/>
      <c r="E84" s="149"/>
      <c r="F84" s="149"/>
    </row>
    <row r="85" spans="1:6" ht="14.25">
      <c r="A85" s="148" t="s">
        <v>13</v>
      </c>
      <c r="B85" s="148"/>
      <c r="C85" s="61"/>
      <c r="D85" s="62"/>
      <c r="E85" s="63"/>
      <c r="F85" s="95"/>
    </row>
    <row r="86" spans="1:6" ht="14.25">
      <c r="A86" s="55">
        <v>73</v>
      </c>
      <c r="B86" s="48" t="s">
        <v>209</v>
      </c>
      <c r="C86" s="48"/>
      <c r="D86" s="49"/>
      <c r="E86" s="50"/>
      <c r="F86" s="51">
        <v>500</v>
      </c>
    </row>
    <row r="87" spans="1:6" ht="25.5">
      <c r="A87" s="96">
        <v>74</v>
      </c>
      <c r="B87" s="97" t="s">
        <v>210</v>
      </c>
      <c r="C87" s="97" t="s">
        <v>211</v>
      </c>
      <c r="D87" s="98">
        <v>3800725473</v>
      </c>
      <c r="E87" s="99" t="s">
        <v>25</v>
      </c>
      <c r="F87" s="100">
        <v>2000</v>
      </c>
    </row>
    <row r="88" spans="1:6" ht="18.75">
      <c r="A88" s="3"/>
      <c r="B88" s="3"/>
      <c r="C88" s="3"/>
      <c r="D88" s="3"/>
      <c r="E88" s="3"/>
      <c r="F88" s="54">
        <f>SUM(F86:F87)</f>
        <v>2500</v>
      </c>
    </row>
    <row r="89" spans="1:6" ht="14.25">
      <c r="A89" s="148" t="s">
        <v>327</v>
      </c>
      <c r="B89" s="148"/>
      <c r="C89" s="48"/>
      <c r="D89" s="49"/>
      <c r="E89" s="50"/>
      <c r="F89" s="95"/>
    </row>
    <row r="90" spans="1:6" ht="28.5">
      <c r="A90" s="55">
        <v>75</v>
      </c>
      <c r="B90" s="48" t="s">
        <v>212</v>
      </c>
      <c r="C90" s="48" t="s">
        <v>213</v>
      </c>
      <c r="D90" s="49">
        <v>3800447201</v>
      </c>
      <c r="E90" s="50">
        <v>39965</v>
      </c>
      <c r="F90" s="51">
        <v>5500</v>
      </c>
    </row>
    <row r="91" spans="1:6" ht="14.25">
      <c r="A91" s="55">
        <v>76</v>
      </c>
      <c r="B91" s="48" t="s">
        <v>214</v>
      </c>
      <c r="C91" s="48" t="s">
        <v>215</v>
      </c>
      <c r="D91" s="49">
        <v>3800631352</v>
      </c>
      <c r="E91" s="50" t="s">
        <v>27</v>
      </c>
      <c r="F91" s="51">
        <v>1800</v>
      </c>
    </row>
    <row r="92" spans="1:6" ht="14.25">
      <c r="A92" s="55">
        <v>77</v>
      </c>
      <c r="B92" s="48" t="s">
        <v>216</v>
      </c>
      <c r="C92" s="48" t="s">
        <v>217</v>
      </c>
      <c r="D92" s="49">
        <v>3800628649</v>
      </c>
      <c r="E92" s="50" t="s">
        <v>9</v>
      </c>
      <c r="F92" s="51">
        <v>3000</v>
      </c>
    </row>
    <row r="93" spans="1:6" ht="28.5">
      <c r="A93" s="55">
        <v>78</v>
      </c>
      <c r="B93" s="48" t="s">
        <v>218</v>
      </c>
      <c r="C93" s="48" t="s">
        <v>219</v>
      </c>
      <c r="D93" s="49">
        <v>3800625398</v>
      </c>
      <c r="E93" s="50">
        <v>39944</v>
      </c>
      <c r="F93" s="51">
        <v>5000</v>
      </c>
    </row>
    <row r="94" spans="1:6" ht="25.5">
      <c r="A94" s="55">
        <v>79</v>
      </c>
      <c r="B94" s="101" t="s">
        <v>220</v>
      </c>
      <c r="C94" s="97" t="s">
        <v>221</v>
      </c>
      <c r="D94" s="98">
        <v>3800668465</v>
      </c>
      <c r="E94" s="99" t="s">
        <v>222</v>
      </c>
      <c r="F94" s="100">
        <v>2000</v>
      </c>
    </row>
    <row r="95" spans="1:6" ht="21.75" customHeight="1">
      <c r="A95" s="3"/>
      <c r="B95" s="3"/>
      <c r="C95" s="3"/>
      <c r="D95" s="3"/>
      <c r="E95" s="3"/>
      <c r="F95" s="54">
        <f>SUM(F90:F94)</f>
        <v>17300</v>
      </c>
    </row>
    <row r="96" spans="1:6" ht="12.75">
      <c r="A96" s="140" t="s">
        <v>223</v>
      </c>
      <c r="B96" s="140"/>
      <c r="C96" s="97"/>
      <c r="D96" s="98"/>
      <c r="E96" s="99"/>
      <c r="F96" s="102"/>
    </row>
    <row r="97" spans="1:6" ht="25.5">
      <c r="A97" s="96">
        <v>80</v>
      </c>
      <c r="B97" s="101" t="s">
        <v>224</v>
      </c>
      <c r="C97" s="97" t="s">
        <v>225</v>
      </c>
      <c r="D97" s="98">
        <v>3800704547</v>
      </c>
      <c r="E97" s="103" t="s">
        <v>226</v>
      </c>
      <c r="F97" s="100">
        <v>5000</v>
      </c>
    </row>
    <row r="98" spans="1:6" ht="25.5">
      <c r="A98" s="96">
        <v>81</v>
      </c>
      <c r="B98" s="101" t="s">
        <v>227</v>
      </c>
      <c r="C98" s="97" t="s">
        <v>159</v>
      </c>
      <c r="D98" s="98">
        <v>3800703127</v>
      </c>
      <c r="E98" s="103" t="s">
        <v>228</v>
      </c>
      <c r="F98" s="100">
        <v>1900</v>
      </c>
    </row>
    <row r="99" spans="1:6" ht="28.5">
      <c r="A99" s="96">
        <v>82</v>
      </c>
      <c r="B99" s="48" t="s">
        <v>229</v>
      </c>
      <c r="C99" s="48" t="s">
        <v>230</v>
      </c>
      <c r="D99" s="49">
        <v>3800628670</v>
      </c>
      <c r="E99" s="50" t="s">
        <v>24</v>
      </c>
      <c r="F99" s="51">
        <v>1800</v>
      </c>
    </row>
    <row r="100" spans="1:6" ht="14.25">
      <c r="A100" s="96">
        <v>83</v>
      </c>
      <c r="B100" s="48" t="s">
        <v>231</v>
      </c>
      <c r="C100" s="48"/>
      <c r="D100" s="49"/>
      <c r="E100" s="50"/>
      <c r="F100" s="51">
        <v>4000</v>
      </c>
    </row>
    <row r="101" spans="1:13" s="39" customFormat="1" ht="25.5">
      <c r="A101" s="96">
        <v>84</v>
      </c>
      <c r="B101" s="37" t="s">
        <v>232</v>
      </c>
      <c r="C101" s="9" t="s">
        <v>233</v>
      </c>
      <c r="D101" s="37">
        <v>3800734862</v>
      </c>
      <c r="E101" s="43" t="s">
        <v>30</v>
      </c>
      <c r="F101" s="24">
        <v>5000</v>
      </c>
      <c r="G101" s="35"/>
      <c r="H101" s="35"/>
      <c r="I101" s="42"/>
      <c r="J101" s="42"/>
      <c r="K101" s="42"/>
      <c r="L101" s="42"/>
      <c r="M101" s="42"/>
    </row>
    <row r="102" spans="1:6" ht="19.5" customHeight="1">
      <c r="A102" s="3"/>
      <c r="B102" s="3"/>
      <c r="C102" s="3"/>
      <c r="D102" s="3"/>
      <c r="E102" s="3"/>
      <c r="F102" s="54">
        <f>SUM(F97:F101)</f>
        <v>17700</v>
      </c>
    </row>
    <row r="103" spans="1:6" ht="18.75">
      <c r="A103" s="142" t="s">
        <v>329</v>
      </c>
      <c r="B103" s="142"/>
      <c r="C103" s="142"/>
      <c r="D103" s="142"/>
      <c r="E103" s="142"/>
      <c r="F103" s="142"/>
    </row>
    <row r="104" spans="1:6" ht="28.5">
      <c r="A104" s="55">
        <v>85</v>
      </c>
      <c r="B104" s="48" t="s">
        <v>234</v>
      </c>
      <c r="C104" s="48" t="s">
        <v>235</v>
      </c>
      <c r="D104" s="48">
        <v>3800286385</v>
      </c>
      <c r="E104" s="104" t="s">
        <v>236</v>
      </c>
      <c r="F104" s="53">
        <v>2000</v>
      </c>
    </row>
    <row r="105" spans="1:6" ht="14.25">
      <c r="A105" s="55">
        <v>86</v>
      </c>
      <c r="B105" s="48" t="s">
        <v>237</v>
      </c>
      <c r="C105" s="48" t="s">
        <v>238</v>
      </c>
      <c r="D105" s="48">
        <v>302776818</v>
      </c>
      <c r="E105" s="105">
        <v>39063</v>
      </c>
      <c r="F105" s="53">
        <v>2000</v>
      </c>
    </row>
    <row r="106" spans="1:6" ht="14.25">
      <c r="A106" s="55">
        <v>87</v>
      </c>
      <c r="B106" s="48" t="s">
        <v>239</v>
      </c>
      <c r="C106" s="48" t="s">
        <v>240</v>
      </c>
      <c r="D106" s="48">
        <v>3800406438</v>
      </c>
      <c r="E106" s="104" t="s">
        <v>241</v>
      </c>
      <c r="F106" s="53">
        <v>1500</v>
      </c>
    </row>
    <row r="107" spans="1:6" ht="14.25">
      <c r="A107" s="55">
        <v>88</v>
      </c>
      <c r="B107" s="48" t="s">
        <v>242</v>
      </c>
      <c r="C107" s="48" t="s">
        <v>243</v>
      </c>
      <c r="D107" s="48">
        <v>3800616435</v>
      </c>
      <c r="E107" s="105">
        <v>39943</v>
      </c>
      <c r="F107" s="53">
        <v>1800</v>
      </c>
    </row>
    <row r="108" spans="1:6" ht="14.25">
      <c r="A108" s="55">
        <v>89</v>
      </c>
      <c r="B108" s="48" t="s">
        <v>244</v>
      </c>
      <c r="C108" s="48" t="s">
        <v>245</v>
      </c>
      <c r="D108" s="48">
        <v>3800526044</v>
      </c>
      <c r="E108" s="105">
        <v>40090</v>
      </c>
      <c r="F108" s="53">
        <v>4500</v>
      </c>
    </row>
    <row r="109" spans="1:13" s="39" customFormat="1" ht="25.5">
      <c r="A109" s="55">
        <v>90</v>
      </c>
      <c r="B109" s="25" t="s">
        <v>246</v>
      </c>
      <c r="C109" s="28" t="s">
        <v>247</v>
      </c>
      <c r="D109" s="29">
        <v>3800779983</v>
      </c>
      <c r="E109" s="59">
        <v>40802</v>
      </c>
      <c r="F109" s="65">
        <v>1000</v>
      </c>
      <c r="G109" s="40"/>
      <c r="H109" s="35"/>
      <c r="I109" s="35"/>
      <c r="J109" s="35"/>
      <c r="K109" s="35"/>
      <c r="L109" s="35"/>
      <c r="M109" s="35"/>
    </row>
    <row r="110" spans="1:6" ht="15" customHeight="1">
      <c r="A110" s="3"/>
      <c r="B110" s="3"/>
      <c r="C110" s="3"/>
      <c r="D110" s="3"/>
      <c r="E110" s="3"/>
      <c r="F110" s="54">
        <f>SUM(F104:F109)</f>
        <v>12800</v>
      </c>
    </row>
    <row r="111" spans="1:6" ht="16.5">
      <c r="A111" s="143" t="s">
        <v>323</v>
      </c>
      <c r="B111" s="143"/>
      <c r="C111" s="61"/>
      <c r="D111" s="61"/>
      <c r="E111" s="106"/>
      <c r="F111" s="107"/>
    </row>
    <row r="112" spans="1:6" ht="14.25">
      <c r="A112" s="55">
        <v>91</v>
      </c>
      <c r="B112" s="48" t="s">
        <v>248</v>
      </c>
      <c r="C112" s="48" t="s">
        <v>249</v>
      </c>
      <c r="D112" s="49">
        <v>3800589936</v>
      </c>
      <c r="E112" s="50" t="s">
        <v>7</v>
      </c>
      <c r="F112" s="51">
        <v>1000</v>
      </c>
    </row>
    <row r="113" spans="1:6" ht="14.25">
      <c r="A113" s="55">
        <v>92</v>
      </c>
      <c r="B113" s="48" t="s">
        <v>250</v>
      </c>
      <c r="C113" s="48" t="s">
        <v>251</v>
      </c>
      <c r="D113" s="49">
        <v>3800559628</v>
      </c>
      <c r="E113" s="50" t="s">
        <v>23</v>
      </c>
      <c r="F113" s="51">
        <v>2000</v>
      </c>
    </row>
    <row r="114" spans="1:6" ht="14.25">
      <c r="A114" s="55">
        <v>93</v>
      </c>
      <c r="B114" s="48" t="s">
        <v>252</v>
      </c>
      <c r="C114" s="48" t="s">
        <v>253</v>
      </c>
      <c r="D114" s="49">
        <v>3800638848</v>
      </c>
      <c r="E114" s="50" t="s">
        <v>10</v>
      </c>
      <c r="F114" s="51">
        <v>5000</v>
      </c>
    </row>
    <row r="115" spans="1:13" s="39" customFormat="1" ht="25.5">
      <c r="A115" s="55">
        <v>94</v>
      </c>
      <c r="B115" s="27" t="s">
        <v>254</v>
      </c>
      <c r="C115" s="28" t="s">
        <v>255</v>
      </c>
      <c r="D115" s="29">
        <v>3800766060</v>
      </c>
      <c r="E115" s="59">
        <v>40743</v>
      </c>
      <c r="F115" s="65">
        <v>2000</v>
      </c>
      <c r="G115" s="40"/>
      <c r="H115" s="35"/>
      <c r="I115" s="35"/>
      <c r="J115" s="35"/>
      <c r="K115" s="35"/>
      <c r="L115" s="35"/>
      <c r="M115" s="35"/>
    </row>
    <row r="116" spans="1:6" ht="15" customHeight="1">
      <c r="A116" s="3"/>
      <c r="B116" s="3"/>
      <c r="C116" s="3"/>
      <c r="D116" s="3"/>
      <c r="E116" s="3"/>
      <c r="F116" s="54">
        <f>SUM(F112:F115)</f>
        <v>10000</v>
      </c>
    </row>
    <row r="117" spans="1:6" ht="16.5">
      <c r="A117" s="143" t="s">
        <v>256</v>
      </c>
      <c r="B117" s="143"/>
      <c r="C117" s="48"/>
      <c r="D117" s="48"/>
      <c r="E117" s="105"/>
      <c r="F117" s="107"/>
    </row>
    <row r="118" spans="1:7" ht="28.5">
      <c r="A118" s="108">
        <v>95</v>
      </c>
      <c r="B118" s="48" t="s">
        <v>257</v>
      </c>
      <c r="C118" s="48" t="s">
        <v>258</v>
      </c>
      <c r="D118" s="48">
        <v>3800288375</v>
      </c>
      <c r="E118" s="104" t="s">
        <v>31</v>
      </c>
      <c r="F118" s="56">
        <v>15000</v>
      </c>
      <c r="G118" s="138">
        <v>1</v>
      </c>
    </row>
    <row r="119" spans="1:7" ht="14.25">
      <c r="A119" s="108">
        <v>96</v>
      </c>
      <c r="B119" s="48" t="s">
        <v>259</v>
      </c>
      <c r="C119" s="48" t="s">
        <v>260</v>
      </c>
      <c r="D119" s="48">
        <v>3800318566</v>
      </c>
      <c r="E119" s="105">
        <v>38421</v>
      </c>
      <c r="F119" s="56">
        <v>2000</v>
      </c>
      <c r="G119" s="139">
        <v>2</v>
      </c>
    </row>
    <row r="120" spans="1:7" ht="28.5">
      <c r="A120" s="108">
        <v>97</v>
      </c>
      <c r="B120" s="48" t="s">
        <v>261</v>
      </c>
      <c r="C120" s="48" t="s">
        <v>262</v>
      </c>
      <c r="D120" s="48">
        <v>3800615456</v>
      </c>
      <c r="E120" s="104">
        <v>39943</v>
      </c>
      <c r="F120" s="53">
        <v>900</v>
      </c>
      <c r="G120" s="138">
        <v>3</v>
      </c>
    </row>
    <row r="121" spans="1:7" ht="28.5">
      <c r="A121" s="108">
        <v>98</v>
      </c>
      <c r="B121" s="48" t="s">
        <v>263</v>
      </c>
      <c r="C121" s="48" t="s">
        <v>264</v>
      </c>
      <c r="D121" s="48">
        <v>3800183830</v>
      </c>
      <c r="E121" s="104">
        <v>36139</v>
      </c>
      <c r="F121" s="53">
        <v>14000</v>
      </c>
      <c r="G121" s="139">
        <v>4</v>
      </c>
    </row>
    <row r="122" spans="1:7" ht="28.5">
      <c r="A122" s="108">
        <v>99</v>
      </c>
      <c r="B122" s="48" t="s">
        <v>265</v>
      </c>
      <c r="C122" s="48" t="s">
        <v>266</v>
      </c>
      <c r="D122" s="48">
        <v>3800275697</v>
      </c>
      <c r="E122" s="104"/>
      <c r="F122" s="53">
        <v>30000</v>
      </c>
      <c r="G122" s="138">
        <v>5</v>
      </c>
    </row>
    <row r="123" spans="1:7" ht="14.25">
      <c r="A123" s="108">
        <v>100</v>
      </c>
      <c r="B123" s="48" t="s">
        <v>267</v>
      </c>
      <c r="C123" s="48" t="s">
        <v>268</v>
      </c>
      <c r="D123" s="48">
        <v>3800336413</v>
      </c>
      <c r="E123" s="104" t="s">
        <v>269</v>
      </c>
      <c r="F123" s="53">
        <v>350</v>
      </c>
      <c r="G123" s="139">
        <v>6</v>
      </c>
    </row>
    <row r="124" spans="1:7" ht="14.25">
      <c r="A124" s="108">
        <v>101</v>
      </c>
      <c r="B124" s="48" t="s">
        <v>270</v>
      </c>
      <c r="C124" s="48" t="s">
        <v>271</v>
      </c>
      <c r="D124" s="48">
        <v>3800415760</v>
      </c>
      <c r="E124" s="104" t="s">
        <v>6</v>
      </c>
      <c r="F124" s="53">
        <v>12000</v>
      </c>
      <c r="G124" s="138">
        <v>7</v>
      </c>
    </row>
    <row r="125" spans="1:7" ht="28.5">
      <c r="A125" s="108">
        <v>102</v>
      </c>
      <c r="B125" s="48" t="s">
        <v>272</v>
      </c>
      <c r="C125" s="48" t="s">
        <v>273</v>
      </c>
      <c r="D125" s="48">
        <v>3800579737</v>
      </c>
      <c r="E125" s="104">
        <v>39971</v>
      </c>
      <c r="F125" s="53">
        <v>2000</v>
      </c>
      <c r="G125" s="139">
        <v>8</v>
      </c>
    </row>
    <row r="126" spans="1:7" ht="26.25">
      <c r="A126" s="108">
        <v>103</v>
      </c>
      <c r="B126" s="109" t="s">
        <v>274</v>
      </c>
      <c r="C126" s="110" t="s">
        <v>275</v>
      </c>
      <c r="D126" s="111">
        <v>3800704498</v>
      </c>
      <c r="E126" s="112" t="s">
        <v>276</v>
      </c>
      <c r="F126" s="113">
        <v>25000</v>
      </c>
      <c r="G126" s="138">
        <v>9</v>
      </c>
    </row>
    <row r="127" spans="1:7" ht="26.25">
      <c r="A127" s="108">
        <v>104</v>
      </c>
      <c r="B127" s="109" t="s">
        <v>227</v>
      </c>
      <c r="C127" s="110" t="s">
        <v>159</v>
      </c>
      <c r="D127" s="111">
        <v>3800703127</v>
      </c>
      <c r="E127" s="112" t="s">
        <v>228</v>
      </c>
      <c r="F127" s="113">
        <v>1900</v>
      </c>
      <c r="G127" s="139">
        <v>10</v>
      </c>
    </row>
    <row r="128" spans="1:7" ht="26.25">
      <c r="A128" s="108">
        <v>105</v>
      </c>
      <c r="B128" s="109" t="s">
        <v>277</v>
      </c>
      <c r="C128" s="110" t="s">
        <v>278</v>
      </c>
      <c r="D128" s="111">
        <v>3800718959</v>
      </c>
      <c r="E128" s="114" t="s">
        <v>279</v>
      </c>
      <c r="F128" s="113">
        <v>1000</v>
      </c>
      <c r="G128" s="138">
        <v>11</v>
      </c>
    </row>
    <row r="129" spans="1:13" s="39" customFormat="1" ht="25.5">
      <c r="A129" s="108">
        <v>106</v>
      </c>
      <c r="B129" s="37" t="s">
        <v>280</v>
      </c>
      <c r="C129" s="9" t="s">
        <v>281</v>
      </c>
      <c r="D129" s="33">
        <v>3800737750</v>
      </c>
      <c r="E129" s="10" t="s">
        <v>282</v>
      </c>
      <c r="F129" s="24">
        <v>1500</v>
      </c>
      <c r="G129" s="139">
        <v>12</v>
      </c>
      <c r="H129" s="35"/>
      <c r="I129" s="35"/>
      <c r="J129" s="35"/>
      <c r="K129" s="35"/>
      <c r="L129" s="35"/>
      <c r="M129" s="35"/>
    </row>
    <row r="130" spans="1:6" ht="18.75">
      <c r="A130" s="3"/>
      <c r="B130" s="3"/>
      <c r="C130" s="3"/>
      <c r="D130" s="3"/>
      <c r="E130" s="3"/>
      <c r="F130" s="54">
        <f>SUM(F118:F129)</f>
        <v>105650</v>
      </c>
    </row>
    <row r="131" spans="1:6" ht="18">
      <c r="A131" s="48"/>
      <c r="B131" s="115" t="s">
        <v>319</v>
      </c>
      <c r="C131" s="48"/>
      <c r="D131" s="49"/>
      <c r="E131" s="50"/>
      <c r="F131" s="116"/>
    </row>
    <row r="132" spans="1:6" ht="28.5">
      <c r="A132" s="55">
        <v>107</v>
      </c>
      <c r="B132" s="48" t="s">
        <v>283</v>
      </c>
      <c r="C132" s="48" t="s">
        <v>284</v>
      </c>
      <c r="D132" s="49">
        <v>3800378036</v>
      </c>
      <c r="E132" s="50">
        <v>38869</v>
      </c>
      <c r="F132" s="51">
        <v>15000</v>
      </c>
    </row>
    <row r="133" spans="1:6" ht="14.25">
      <c r="A133" s="55">
        <v>108</v>
      </c>
      <c r="B133" s="48" t="s">
        <v>285</v>
      </c>
      <c r="C133" s="48" t="s">
        <v>286</v>
      </c>
      <c r="D133" s="49">
        <v>3800408033</v>
      </c>
      <c r="E133" s="50">
        <v>39570</v>
      </c>
      <c r="F133" s="51">
        <v>600000</v>
      </c>
    </row>
    <row r="134" spans="1:6" ht="14.25">
      <c r="A134" s="55">
        <v>109</v>
      </c>
      <c r="B134" s="48" t="s">
        <v>287</v>
      </c>
      <c r="C134" s="48" t="s">
        <v>288</v>
      </c>
      <c r="D134" s="49">
        <v>3800419959</v>
      </c>
      <c r="E134" s="50" t="s">
        <v>289</v>
      </c>
      <c r="F134" s="51">
        <v>10000</v>
      </c>
    </row>
    <row r="135" spans="1:6" ht="28.5">
      <c r="A135" s="55">
        <v>110</v>
      </c>
      <c r="B135" s="48" t="s">
        <v>290</v>
      </c>
      <c r="C135" s="48" t="s">
        <v>291</v>
      </c>
      <c r="D135" s="49">
        <v>3800639087</v>
      </c>
      <c r="E135" s="50" t="s">
        <v>292</v>
      </c>
      <c r="F135" s="51">
        <v>10000</v>
      </c>
    </row>
    <row r="136" spans="1:13" s="39" customFormat="1" ht="25.5">
      <c r="A136" s="55">
        <v>111</v>
      </c>
      <c r="B136" s="117" t="s">
        <v>293</v>
      </c>
      <c r="C136" s="28" t="s">
        <v>294</v>
      </c>
      <c r="D136" s="29">
        <v>3800759560</v>
      </c>
      <c r="E136" s="59">
        <v>40714</v>
      </c>
      <c r="F136" s="65">
        <v>100000</v>
      </c>
      <c r="G136" s="40"/>
      <c r="H136" s="35"/>
      <c r="I136" s="35"/>
      <c r="J136" s="35"/>
      <c r="K136" s="35"/>
      <c r="L136" s="35"/>
      <c r="M136" s="35"/>
    </row>
    <row r="137" spans="1:13" s="39" customFormat="1" ht="26.25">
      <c r="A137" s="55">
        <v>112</v>
      </c>
      <c r="B137" s="27" t="s">
        <v>295</v>
      </c>
      <c r="C137" s="28" t="s">
        <v>296</v>
      </c>
      <c r="D137" s="29">
        <v>3800769008</v>
      </c>
      <c r="E137" s="59">
        <v>40759</v>
      </c>
      <c r="F137" s="65">
        <v>10000</v>
      </c>
      <c r="G137" s="40"/>
      <c r="H137" s="35"/>
      <c r="I137" s="35"/>
      <c r="J137" s="35"/>
      <c r="K137" s="35"/>
      <c r="L137" s="35"/>
      <c r="M137" s="35"/>
    </row>
    <row r="138" spans="1:6" ht="18" customHeight="1">
      <c r="A138" s="3"/>
      <c r="B138" s="3"/>
      <c r="C138" s="3"/>
      <c r="D138" s="3"/>
      <c r="E138" s="3"/>
      <c r="F138" s="54">
        <f>SUM(F132:F137)</f>
        <v>745000</v>
      </c>
    </row>
    <row r="139" spans="1:6" ht="18.75">
      <c r="A139" s="142" t="s">
        <v>326</v>
      </c>
      <c r="B139" s="142"/>
      <c r="C139" s="142"/>
      <c r="D139" s="142"/>
      <c r="E139" s="142"/>
      <c r="F139" s="142"/>
    </row>
    <row r="140" spans="1:6" ht="14.25">
      <c r="A140" s="144" t="s">
        <v>13</v>
      </c>
      <c r="B140" s="145"/>
      <c r="C140" s="48"/>
      <c r="D140" s="118"/>
      <c r="E140" s="119"/>
      <c r="F140" s="120"/>
    </row>
    <row r="141" spans="1:6" ht="28.5">
      <c r="A141" s="70">
        <v>113</v>
      </c>
      <c r="B141" s="121" t="s">
        <v>297</v>
      </c>
      <c r="C141" s="48" t="s">
        <v>298</v>
      </c>
      <c r="D141" s="118">
        <v>3800419268</v>
      </c>
      <c r="E141" s="119" t="s">
        <v>299</v>
      </c>
      <c r="F141" s="120">
        <v>250</v>
      </c>
    </row>
    <row r="142" spans="1:6" ht="14.25">
      <c r="A142" s="70">
        <v>114</v>
      </c>
      <c r="B142" s="121" t="s">
        <v>300</v>
      </c>
      <c r="C142" s="48" t="s">
        <v>301</v>
      </c>
      <c r="D142" s="118">
        <v>3800425367</v>
      </c>
      <c r="E142" s="119" t="s">
        <v>302</v>
      </c>
      <c r="F142" s="120">
        <v>1000</v>
      </c>
    </row>
    <row r="143" spans="1:6" ht="25.5">
      <c r="A143" s="70">
        <v>115</v>
      </c>
      <c r="B143" s="122" t="s">
        <v>303</v>
      </c>
      <c r="C143" s="123" t="s">
        <v>304</v>
      </c>
      <c r="D143" s="124">
        <v>3800671605</v>
      </c>
      <c r="E143" s="125" t="s">
        <v>305</v>
      </c>
      <c r="F143" s="126">
        <v>400</v>
      </c>
    </row>
    <row r="144" spans="1:6" ht="21" customHeight="1">
      <c r="A144" s="3"/>
      <c r="B144" s="3"/>
      <c r="C144" s="3"/>
      <c r="D144" s="3"/>
      <c r="E144" s="3"/>
      <c r="F144" s="54">
        <f>SUM(F141:F143)</f>
        <v>1650</v>
      </c>
    </row>
    <row r="145" spans="1:6" ht="14.25">
      <c r="A145" s="144" t="s">
        <v>323</v>
      </c>
      <c r="B145" s="145"/>
      <c r="C145" s="48"/>
      <c r="D145" s="118"/>
      <c r="E145" s="119"/>
      <c r="F145" s="95"/>
    </row>
    <row r="146" spans="1:6" ht="14.25">
      <c r="A146" s="48">
        <v>116</v>
      </c>
      <c r="B146" s="48" t="s">
        <v>306</v>
      </c>
      <c r="C146" s="48" t="s">
        <v>307</v>
      </c>
      <c r="D146" s="55">
        <v>3800629113</v>
      </c>
      <c r="E146" s="127" t="s">
        <v>308</v>
      </c>
      <c r="F146" s="53">
        <v>1900</v>
      </c>
    </row>
    <row r="147" spans="1:13" s="39" customFormat="1" ht="26.25">
      <c r="A147" s="134">
        <v>117</v>
      </c>
      <c r="B147" s="31" t="s">
        <v>309</v>
      </c>
      <c r="C147" s="44" t="s">
        <v>310</v>
      </c>
      <c r="D147" s="45">
        <v>3800772145</v>
      </c>
      <c r="E147" s="34">
        <v>40774</v>
      </c>
      <c r="F147" s="132">
        <v>2000</v>
      </c>
      <c r="G147" s="38"/>
      <c r="H147" s="35"/>
      <c r="I147" s="35"/>
      <c r="J147" s="35"/>
      <c r="K147" s="35"/>
      <c r="L147" s="35"/>
      <c r="M147" s="35"/>
    </row>
    <row r="148" spans="1:13" s="39" customFormat="1" ht="21">
      <c r="A148" s="57">
        <v>118</v>
      </c>
      <c r="B148" s="36" t="s">
        <v>311</v>
      </c>
      <c r="C148" s="44" t="s">
        <v>312</v>
      </c>
      <c r="D148" s="45">
        <v>3800369296</v>
      </c>
      <c r="E148" s="34">
        <v>40785</v>
      </c>
      <c r="F148" s="132">
        <v>7000</v>
      </c>
      <c r="G148" s="38"/>
      <c r="H148" s="35"/>
      <c r="I148" s="35"/>
      <c r="J148" s="35"/>
      <c r="K148" s="35"/>
      <c r="L148" s="35"/>
      <c r="M148" s="35"/>
    </row>
    <row r="149" spans="1:13" s="39" customFormat="1" ht="18.75" customHeight="1">
      <c r="A149" s="58"/>
      <c r="B149" s="27"/>
      <c r="C149" s="44"/>
      <c r="D149" s="45"/>
      <c r="E149" s="30"/>
      <c r="F149" s="128">
        <f>SUM(F146:F148)</f>
        <v>10900</v>
      </c>
      <c r="G149" s="38"/>
      <c r="H149" s="35"/>
      <c r="I149" s="35"/>
      <c r="J149" s="35"/>
      <c r="K149" s="35"/>
      <c r="L149" s="35"/>
      <c r="M149" s="35"/>
    </row>
    <row r="150" spans="1:6" ht="14.25">
      <c r="A150" s="143" t="s">
        <v>256</v>
      </c>
      <c r="B150" s="143"/>
      <c r="C150" s="48"/>
      <c r="D150" s="55"/>
      <c r="E150" s="127"/>
      <c r="F150" s="53"/>
    </row>
    <row r="151" spans="1:6" ht="25.5">
      <c r="A151" s="4">
        <v>119</v>
      </c>
      <c r="B151" s="5" t="s">
        <v>313</v>
      </c>
      <c r="C151" s="5" t="s">
        <v>314</v>
      </c>
      <c r="D151" s="8">
        <v>3800720549</v>
      </c>
      <c r="E151" s="6">
        <v>40523</v>
      </c>
      <c r="F151" s="7">
        <v>15000</v>
      </c>
    </row>
    <row r="152" spans="1:6" ht="25.5">
      <c r="A152" s="66">
        <v>120</v>
      </c>
      <c r="B152" s="3" t="s">
        <v>315</v>
      </c>
      <c r="C152" s="20" t="s">
        <v>316</v>
      </c>
      <c r="D152" s="3">
        <v>3800372482</v>
      </c>
      <c r="E152" s="64">
        <v>39295</v>
      </c>
      <c r="F152" s="7">
        <v>3000</v>
      </c>
    </row>
    <row r="153" spans="1:13" s="12" customFormat="1" ht="25.5">
      <c r="A153" s="129">
        <v>121</v>
      </c>
      <c r="B153" s="25" t="s">
        <v>317</v>
      </c>
      <c r="C153" s="13" t="s">
        <v>318</v>
      </c>
      <c r="D153" s="46">
        <v>3800369296</v>
      </c>
      <c r="E153" s="34">
        <v>40863</v>
      </c>
      <c r="F153" s="47">
        <v>7750</v>
      </c>
      <c r="H153" s="13"/>
      <c r="I153" s="13"/>
      <c r="J153" s="13"/>
      <c r="K153" s="13"/>
      <c r="L153" s="13"/>
      <c r="M153" s="13"/>
    </row>
    <row r="154" spans="1:6" ht="18.75" customHeight="1">
      <c r="A154" s="3"/>
      <c r="B154" s="3"/>
      <c r="C154" s="20"/>
      <c r="D154" s="3"/>
      <c r="E154" s="64"/>
      <c r="F154" s="67">
        <f>SUM(F151:F153)</f>
        <v>25750</v>
      </c>
    </row>
    <row r="155" spans="1:6" ht="12.75">
      <c r="A155" s="141" t="s">
        <v>319</v>
      </c>
      <c r="B155" s="141"/>
      <c r="C155" s="123"/>
      <c r="D155" s="124"/>
      <c r="E155" s="125"/>
      <c r="F155" s="130"/>
    </row>
    <row r="156" spans="1:6" ht="25.5">
      <c r="A156" s="131">
        <v>122</v>
      </c>
      <c r="B156" s="122" t="s">
        <v>320</v>
      </c>
      <c r="C156" s="123" t="s">
        <v>321</v>
      </c>
      <c r="D156" s="124">
        <v>3800684996</v>
      </c>
      <c r="E156" s="125" t="s">
        <v>322</v>
      </c>
      <c r="F156" s="126">
        <v>50000</v>
      </c>
    </row>
    <row r="157" spans="1:6" ht="15.75">
      <c r="A157" s="3"/>
      <c r="B157" s="3"/>
      <c r="C157" s="3"/>
      <c r="D157" s="3"/>
      <c r="E157" s="3"/>
      <c r="F157" s="67">
        <f>SUM(F156)</f>
        <v>50000</v>
      </c>
    </row>
    <row r="160" ht="12.75">
      <c r="F160" s="23">
        <f>SUM(F157+F154+F149+F144+F138+F130+F116+F110+F102+F95+F88+F83+F79+F72+F46)</f>
        <v>1148494</v>
      </c>
    </row>
  </sheetData>
  <sheetProtection/>
  <mergeCells count="25">
    <mergeCell ref="A1:F1"/>
    <mergeCell ref="A3:F3"/>
    <mergeCell ref="A4:B4"/>
    <mergeCell ref="H46:I46"/>
    <mergeCell ref="A85:B85"/>
    <mergeCell ref="A89:B89"/>
    <mergeCell ref="N46:O46"/>
    <mergeCell ref="H51:I51"/>
    <mergeCell ref="J51:K51"/>
    <mergeCell ref="L51:M51"/>
    <mergeCell ref="N51:O51"/>
    <mergeCell ref="J46:K46"/>
    <mergeCell ref="L46:M46"/>
    <mergeCell ref="A73:B73"/>
    <mergeCell ref="A80:B80"/>
    <mergeCell ref="A84:F84"/>
    <mergeCell ref="A96:B96"/>
    <mergeCell ref="A155:B155"/>
    <mergeCell ref="A103:F103"/>
    <mergeCell ref="A111:B111"/>
    <mergeCell ref="A117:B117"/>
    <mergeCell ref="A139:F139"/>
    <mergeCell ref="A145:B145"/>
    <mergeCell ref="A150:B150"/>
    <mergeCell ref="A140:B140"/>
  </mergeCells>
  <printOptions/>
  <pageMargins left="0.38" right="0.29" top="0.49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2012-02-03T08:15:05Z</cp:lastPrinted>
  <dcterms:created xsi:type="dcterms:W3CDTF">2012-01-16T01:31:43Z</dcterms:created>
  <dcterms:modified xsi:type="dcterms:W3CDTF">2013-11-21T03:06:36Z</dcterms:modified>
  <cp:category/>
  <cp:version/>
  <cp:contentType/>
  <cp:contentStatus/>
</cp:coreProperties>
</file>